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hew\Desktop\Startup Costs Calculator\"/>
    </mc:Choice>
  </mc:AlternateContent>
  <xr:revisionPtr revIDLastSave="0" documentId="13_ncr:1_{09992E48-851E-4E14-A108-DC9C2142A521}" xr6:coauthVersionLast="47" xr6:coauthVersionMax="47" xr10:uidLastSave="{00000000-0000-0000-0000-000000000000}"/>
  <bookViews>
    <workbookView xWindow="-120" yWindow="-120" windowWidth="29040" windowHeight="15840" xr2:uid="{2D7B6BCB-3626-4BC4-9338-2FE2A4AEB180}"/>
  </bookViews>
  <sheets>
    <sheet name="Dashboard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9" i="1"/>
  <c r="X17" i="1"/>
  <c r="W23" i="1" s="1"/>
  <c r="V23" i="1"/>
  <c r="F20" i="1"/>
  <c r="E36" i="1"/>
  <c r="C22" i="1" s="1"/>
  <c r="W26" i="1"/>
  <c r="W27" i="1"/>
  <c r="V18" i="1"/>
  <c r="V19" i="1"/>
  <c r="V20" i="1"/>
  <c r="V21" i="1"/>
  <c r="V22" i="1"/>
  <c r="V17" i="1"/>
  <c r="W28" i="1" l="1"/>
  <c r="F28" i="1" s="1"/>
  <c r="W18" i="1"/>
  <c r="W17" i="1"/>
  <c r="W21" i="1"/>
  <c r="W20" i="1"/>
  <c r="W22" i="1"/>
  <c r="W19" i="1"/>
  <c r="F21" i="1"/>
  <c r="F27" i="1"/>
  <c r="F29" i="1"/>
  <c r="W29" i="1" l="1"/>
  <c r="B6" i="2" l="1"/>
  <c r="B7" i="2"/>
  <c r="A15" i="2" s="1"/>
  <c r="B5" i="2"/>
  <c r="D14" i="2" l="1"/>
  <c r="E5" i="2"/>
  <c r="B14" i="2" s="1"/>
  <c r="C14" i="2" s="1"/>
  <c r="E14" i="2" s="1"/>
  <c r="D15" i="2" s="1"/>
  <c r="A16" i="2"/>
  <c r="B15" i="2" l="1"/>
  <c r="C15" i="2" s="1"/>
  <c r="E15" i="2" s="1"/>
  <c r="D16" i="2" s="1"/>
  <c r="A17" i="2"/>
  <c r="B16" i="2"/>
  <c r="C16" i="2" l="1"/>
  <c r="E16" i="2" s="1"/>
  <c r="D17" i="2" s="1"/>
  <c r="B17" i="2"/>
  <c r="A18" i="2"/>
  <c r="C17" i="2" l="1"/>
  <c r="A19" i="2"/>
  <c r="B18" i="2"/>
  <c r="E17" i="2"/>
  <c r="D18" i="2" s="1"/>
  <c r="C18" i="2" l="1"/>
  <c r="E18" i="2" s="1"/>
  <c r="D19" i="2" s="1"/>
  <c r="B19" i="2"/>
  <c r="A20" i="2"/>
  <c r="C19" i="2" l="1"/>
  <c r="E19" i="2" s="1"/>
  <c r="A21" i="2"/>
  <c r="B20" i="2"/>
  <c r="D20" i="2" l="1"/>
  <c r="C20" i="2" s="1"/>
  <c r="E20" i="2" s="1"/>
  <c r="D21" i="2" s="1"/>
  <c r="A22" i="2"/>
  <c r="B21" i="2"/>
  <c r="C21" i="2" l="1"/>
  <c r="E21" i="2" s="1"/>
  <c r="D22" i="2" s="1"/>
  <c r="B22" i="2"/>
  <c r="A23" i="2"/>
  <c r="C22" i="2" l="1"/>
  <c r="E22" i="2" s="1"/>
  <c r="B23" i="2"/>
  <c r="D23" i="2"/>
  <c r="A24" i="2"/>
  <c r="C23" i="2" l="1"/>
  <c r="E23" i="2" s="1"/>
  <c r="D24" i="2"/>
  <c r="A25" i="2"/>
  <c r="B24" i="2"/>
  <c r="C24" i="2" s="1"/>
  <c r="E24" i="2" s="1"/>
  <c r="D25" i="2" l="1"/>
  <c r="F22" i="1" s="1"/>
  <c r="F23" i="1" s="1"/>
  <c r="F26" i="1" s="1"/>
  <c r="B25" i="2"/>
  <c r="C25" i="2" s="1"/>
  <c r="E25" i="2" s="1"/>
  <c r="A26" i="2"/>
  <c r="D26" i="2" l="1"/>
  <c r="B26" i="2"/>
  <c r="A27" i="2"/>
  <c r="C26" i="2" l="1"/>
  <c r="E26" i="2" s="1"/>
  <c r="D27" i="2" s="1"/>
  <c r="A28" i="2"/>
  <c r="B27" i="2"/>
  <c r="C27" i="2" l="1"/>
  <c r="E27" i="2" s="1"/>
  <c r="D28" i="2" s="1"/>
  <c r="B28" i="2"/>
  <c r="A29" i="2"/>
  <c r="C28" i="2" l="1"/>
  <c r="E28" i="2" s="1"/>
  <c r="B29" i="2"/>
  <c r="D29" i="2"/>
  <c r="A30" i="2"/>
  <c r="C29" i="2" l="1"/>
  <c r="E29" i="2" s="1"/>
  <c r="D30" i="2" s="1"/>
  <c r="A31" i="2"/>
  <c r="B30" i="2"/>
  <c r="C30" i="2" l="1"/>
  <c r="E30" i="2" s="1"/>
  <c r="D31" i="2" s="1"/>
  <c r="A32" i="2"/>
  <c r="B31" i="2"/>
  <c r="C31" i="2" l="1"/>
  <c r="E31" i="2" s="1"/>
  <c r="D32" i="2" s="1"/>
  <c r="B32" i="2"/>
  <c r="A33" i="2"/>
  <c r="C32" i="2" l="1"/>
  <c r="E32" i="2" s="1"/>
  <c r="A34" i="2"/>
  <c r="B33" i="2"/>
  <c r="D33" i="2"/>
  <c r="C33" i="2" l="1"/>
  <c r="E33" i="2" s="1"/>
  <c r="B34" i="2"/>
  <c r="A35" i="2"/>
  <c r="D34" i="2"/>
  <c r="C34" i="2" s="1"/>
  <c r="E34" i="2" s="1"/>
  <c r="B35" i="2" l="1"/>
  <c r="D35" i="2"/>
  <c r="A36" i="2"/>
  <c r="C35" i="2" l="1"/>
  <c r="E35" i="2" s="1"/>
  <c r="D36" i="2" s="1"/>
  <c r="A37" i="2"/>
  <c r="B36" i="2"/>
  <c r="C36" i="2" l="1"/>
  <c r="E36" i="2" s="1"/>
  <c r="D37" i="2" s="1"/>
  <c r="A38" i="2"/>
  <c r="B37" i="2"/>
  <c r="C37" i="2" l="1"/>
  <c r="E37" i="2" s="1"/>
  <c r="B38" i="2"/>
  <c r="D38" i="2"/>
  <c r="A39" i="2"/>
  <c r="C38" i="2" l="1"/>
  <c r="E38" i="2" s="1"/>
  <c r="D39" i="2" s="1"/>
  <c r="A40" i="2"/>
  <c r="B39" i="2"/>
  <c r="C39" i="2" l="1"/>
  <c r="E39" i="2" s="1"/>
  <c r="A41" i="2"/>
  <c r="B40" i="2"/>
  <c r="D40" i="2"/>
  <c r="C40" i="2" l="1"/>
  <c r="E40" i="2" s="1"/>
  <c r="D41" i="2" s="1"/>
  <c r="B41" i="2"/>
  <c r="A42" i="2"/>
  <c r="C41" i="2" l="1"/>
  <c r="E41" i="2" s="1"/>
  <c r="D42" i="2"/>
  <c r="A43" i="2"/>
  <c r="B42" i="2"/>
  <c r="C42" i="2" l="1"/>
  <c r="E42" i="2" s="1"/>
  <c r="D43" i="2" s="1"/>
  <c r="A44" i="2"/>
  <c r="B43" i="2"/>
  <c r="C43" i="2" l="1"/>
  <c r="E43" i="2" s="1"/>
  <c r="D44" i="2" s="1"/>
  <c r="A45" i="2"/>
  <c r="B44" i="2"/>
  <c r="C44" i="2" l="1"/>
  <c r="E44" i="2" s="1"/>
  <c r="D45" i="2" s="1"/>
  <c r="A46" i="2"/>
  <c r="B45" i="2"/>
  <c r="C45" i="2" l="1"/>
  <c r="E45" i="2" s="1"/>
  <c r="D46" i="2" s="1"/>
  <c r="A47" i="2"/>
  <c r="B46" i="2"/>
  <c r="C46" i="2" l="1"/>
  <c r="E46" i="2" s="1"/>
  <c r="D47" i="2" s="1"/>
  <c r="B47" i="2"/>
  <c r="A48" i="2"/>
  <c r="C47" i="2" l="1"/>
  <c r="E47" i="2" s="1"/>
  <c r="D48" i="2" s="1"/>
  <c r="B48" i="2"/>
  <c r="A49" i="2"/>
  <c r="C48" i="2" l="1"/>
  <c r="E48" i="2" s="1"/>
  <c r="D49" i="2"/>
  <c r="A50" i="2"/>
  <c r="B49" i="2"/>
  <c r="C49" i="2" l="1"/>
  <c r="E49" i="2" s="1"/>
  <c r="D50" i="2" s="1"/>
  <c r="A51" i="2"/>
  <c r="B50" i="2"/>
  <c r="C50" i="2" l="1"/>
  <c r="E50" i="2" s="1"/>
  <c r="D51" i="2" s="1"/>
  <c r="A52" i="2"/>
  <c r="B51" i="2"/>
  <c r="C51" i="2" l="1"/>
  <c r="E51" i="2" s="1"/>
  <c r="D52" i="2"/>
  <c r="B52" i="2"/>
  <c r="A53" i="2"/>
  <c r="C52" i="2" l="1"/>
  <c r="E52" i="2" s="1"/>
  <c r="D53" i="2" s="1"/>
  <c r="B53" i="2"/>
  <c r="A54" i="2"/>
  <c r="C53" i="2" l="1"/>
  <c r="E53" i="2" s="1"/>
  <c r="D54" i="2" s="1"/>
  <c r="B54" i="2"/>
  <c r="A55" i="2"/>
  <c r="C54" i="2" l="1"/>
  <c r="E54" i="2" s="1"/>
  <c r="D55" i="2"/>
  <c r="A56" i="2"/>
  <c r="B55" i="2"/>
  <c r="C55" i="2" l="1"/>
  <c r="E55" i="2" s="1"/>
  <c r="D56" i="2" s="1"/>
  <c r="A57" i="2"/>
  <c r="B56" i="2"/>
  <c r="C56" i="2" l="1"/>
  <c r="E56" i="2" s="1"/>
  <c r="D57" i="2" s="1"/>
  <c r="A58" i="2"/>
  <c r="B57" i="2"/>
  <c r="C57" i="2" l="1"/>
  <c r="E57" i="2" s="1"/>
  <c r="A59" i="2"/>
  <c r="B58" i="2"/>
  <c r="D58" i="2"/>
  <c r="C58" i="2" l="1"/>
  <c r="E58" i="2" s="1"/>
  <c r="B59" i="2"/>
  <c r="A60" i="2"/>
  <c r="D59" i="2"/>
  <c r="C59" i="2" s="1"/>
  <c r="E59" i="2" s="1"/>
  <c r="A61" i="2" l="1"/>
  <c r="D60" i="2"/>
  <c r="B60" i="2"/>
  <c r="C60" i="2" s="1"/>
  <c r="E60" i="2" s="1"/>
  <c r="D61" i="2" l="1"/>
  <c r="B61" i="2"/>
  <c r="A62" i="2"/>
  <c r="C61" i="2" l="1"/>
  <c r="E61" i="2" s="1"/>
  <c r="D62" i="2"/>
  <c r="A63" i="2"/>
  <c r="B62" i="2"/>
  <c r="C62" i="2" s="1"/>
  <c r="E62" i="2" s="1"/>
  <c r="A64" i="2" l="1"/>
  <c r="D63" i="2"/>
  <c r="B63" i="2"/>
  <c r="C63" i="2" l="1"/>
  <c r="E63" i="2" s="1"/>
  <c r="B64" i="2"/>
  <c r="A65" i="2"/>
  <c r="D64" i="2"/>
  <c r="C64" i="2" s="1"/>
  <c r="E64" i="2" s="1"/>
  <c r="B65" i="2" l="1"/>
  <c r="D65" i="2"/>
  <c r="A66" i="2"/>
  <c r="C65" i="2"/>
  <c r="E65" i="2" s="1"/>
  <c r="A67" i="2" l="1"/>
  <c r="D66" i="2"/>
  <c r="B66" i="2"/>
  <c r="C66" i="2" s="1"/>
  <c r="E66" i="2" s="1"/>
  <c r="D67" i="2" l="1"/>
  <c r="B67" i="2"/>
  <c r="A68" i="2"/>
  <c r="C67" i="2"/>
  <c r="E67" i="2" s="1"/>
  <c r="D68" i="2" l="1"/>
  <c r="A69" i="2"/>
  <c r="B68" i="2"/>
  <c r="C68" i="2" s="1"/>
  <c r="E68" i="2" s="1"/>
  <c r="A70" i="2" l="1"/>
  <c r="B69" i="2"/>
  <c r="D69" i="2"/>
  <c r="C69" i="2" l="1"/>
  <c r="E69" i="2" s="1"/>
  <c r="A71" i="2"/>
  <c r="D70" i="2"/>
  <c r="B70" i="2"/>
  <c r="C70" i="2" l="1"/>
  <c r="E70" i="2" s="1"/>
  <c r="B71" i="2"/>
  <c r="A72" i="2"/>
  <c r="D71" i="2"/>
  <c r="C71" i="2" s="1"/>
  <c r="E71" i="2" s="1"/>
  <c r="A73" i="2" l="1"/>
  <c r="B72" i="2"/>
  <c r="D72" i="2"/>
  <c r="C72" i="2" l="1"/>
  <c r="E72" i="2" s="1"/>
  <c r="D73" i="2" s="1"/>
  <c r="A74" i="2"/>
  <c r="B73" i="2"/>
  <c r="C73" i="2" l="1"/>
  <c r="E73" i="2" s="1"/>
  <c r="B74" i="2"/>
  <c r="D74" i="2"/>
  <c r="C74" i="2" s="1"/>
  <c r="E74" i="2" s="1"/>
  <c r="A75" i="2"/>
  <c r="A76" i="2" l="1"/>
  <c r="D75" i="2"/>
  <c r="B75" i="2"/>
  <c r="C75" i="2" s="1"/>
  <c r="E75" i="2" s="1"/>
  <c r="A77" i="2" l="1"/>
  <c r="D76" i="2"/>
  <c r="B76" i="2"/>
  <c r="C76" i="2" s="1"/>
  <c r="E76" i="2" s="1"/>
  <c r="B77" i="2" l="1"/>
  <c r="A78" i="2"/>
  <c r="D77" i="2"/>
  <c r="C77" i="2" l="1"/>
  <c r="E77" i="2" s="1"/>
  <c r="D78" i="2"/>
  <c r="A79" i="2"/>
  <c r="B78" i="2"/>
  <c r="C78" i="2" s="1"/>
  <c r="E78" i="2" s="1"/>
  <c r="D79" i="2" l="1"/>
  <c r="A80" i="2"/>
  <c r="B79" i="2"/>
  <c r="C79" i="2" s="1"/>
  <c r="E79" i="2" s="1"/>
  <c r="D80" i="2" l="1"/>
  <c r="B80" i="2"/>
  <c r="A81" i="2"/>
  <c r="C80" i="2"/>
  <c r="E80" i="2" s="1"/>
  <c r="A82" i="2" l="1"/>
  <c r="D81" i="2"/>
  <c r="B81" i="2"/>
  <c r="C81" i="2" s="1"/>
  <c r="E81" i="2" s="1"/>
  <c r="B82" i="2" l="1"/>
  <c r="D82" i="2"/>
  <c r="A83" i="2"/>
  <c r="C82" i="2" l="1"/>
  <c r="E82" i="2" s="1"/>
  <c r="B83" i="2"/>
  <c r="A84" i="2"/>
  <c r="D83" i="2"/>
  <c r="C83" i="2" l="1"/>
  <c r="E83" i="2" s="1"/>
  <c r="D84" i="2" s="1"/>
  <c r="B84" i="2"/>
  <c r="A85" i="2"/>
  <c r="C84" i="2" l="1"/>
  <c r="E84" i="2" s="1"/>
  <c r="D85" i="2"/>
  <c r="A86" i="2"/>
  <c r="B85" i="2"/>
  <c r="C85" i="2" s="1"/>
  <c r="E85" i="2" s="1"/>
  <c r="D86" i="2" l="1"/>
  <c r="A87" i="2"/>
  <c r="B86" i="2"/>
  <c r="C86" i="2" s="1"/>
  <c r="E86" i="2" s="1"/>
  <c r="A88" i="2" l="1"/>
  <c r="B87" i="2"/>
  <c r="D87" i="2"/>
  <c r="C87" i="2" s="1"/>
  <c r="E87" i="2" s="1"/>
  <c r="D88" i="2" l="1"/>
  <c r="A89" i="2"/>
  <c r="B88" i="2"/>
  <c r="C88" i="2" s="1"/>
  <c r="E88" i="2" s="1"/>
  <c r="B89" i="2" l="1"/>
  <c r="A90" i="2"/>
  <c r="D89" i="2"/>
  <c r="C89" i="2" s="1"/>
  <c r="E89" i="2" s="1"/>
  <c r="B90" i="2" l="1"/>
  <c r="A91" i="2"/>
  <c r="D90" i="2"/>
  <c r="C90" i="2" l="1"/>
  <c r="E90" i="2" s="1"/>
  <c r="D91" i="2"/>
  <c r="A92" i="2"/>
  <c r="B91" i="2"/>
  <c r="C91" i="2" s="1"/>
  <c r="E91" i="2" s="1"/>
  <c r="A93" i="2" l="1"/>
  <c r="D92" i="2"/>
  <c r="B92" i="2"/>
  <c r="C92" i="2" s="1"/>
  <c r="E92" i="2" s="1"/>
  <c r="A94" i="2" l="1"/>
  <c r="D93" i="2"/>
  <c r="B93" i="2"/>
  <c r="C93" i="2" l="1"/>
  <c r="E93" i="2" s="1"/>
  <c r="D94" i="2"/>
  <c r="A95" i="2"/>
  <c r="B94" i="2"/>
  <c r="C94" i="2" s="1"/>
  <c r="E94" i="2" s="1"/>
  <c r="B95" i="2" l="1"/>
  <c r="A96" i="2"/>
  <c r="D95" i="2"/>
  <c r="C95" i="2" s="1"/>
  <c r="E95" i="2" s="1"/>
  <c r="A97" i="2" l="1"/>
  <c r="D96" i="2"/>
  <c r="B96" i="2"/>
  <c r="C96" i="2" s="1"/>
  <c r="E96" i="2" s="1"/>
  <c r="D97" i="2" l="1"/>
  <c r="B97" i="2"/>
  <c r="C97" i="2" s="1"/>
  <c r="E97" i="2" s="1"/>
  <c r="A98" i="2"/>
  <c r="D98" i="2" l="1"/>
  <c r="A99" i="2"/>
  <c r="B98" i="2"/>
  <c r="C98" i="2" l="1"/>
  <c r="E98" i="2" s="1"/>
  <c r="A100" i="2"/>
  <c r="D99" i="2"/>
  <c r="B99" i="2"/>
  <c r="C99" i="2" l="1"/>
  <c r="E99" i="2" s="1"/>
  <c r="B100" i="2"/>
  <c r="D100" i="2"/>
  <c r="C100" i="2" s="1"/>
  <c r="E100" i="2" s="1"/>
  <c r="A101" i="2"/>
  <c r="B101" i="2" l="1"/>
  <c r="D101" i="2"/>
  <c r="C101" i="2" s="1"/>
  <c r="E101" i="2" s="1"/>
  <c r="A102" i="2"/>
  <c r="A103" i="2" l="1"/>
  <c r="B102" i="2"/>
  <c r="D102" i="2"/>
  <c r="C102" i="2" l="1"/>
  <c r="E102" i="2" s="1"/>
  <c r="D103" i="2"/>
  <c r="A104" i="2"/>
  <c r="B103" i="2"/>
  <c r="C103" i="2" s="1"/>
  <c r="E103" i="2" s="1"/>
  <c r="A105" i="2" l="1"/>
  <c r="D104" i="2"/>
  <c r="B104" i="2"/>
  <c r="C104" i="2" l="1"/>
  <c r="E104" i="2" s="1"/>
  <c r="A106" i="2"/>
  <c r="D105" i="2"/>
  <c r="B105" i="2"/>
  <c r="C105" i="2" l="1"/>
  <c r="E105" i="2" s="1"/>
  <c r="A107" i="2"/>
  <c r="D106" i="2"/>
  <c r="B106" i="2"/>
  <c r="C106" i="2" l="1"/>
  <c r="E106" i="2" s="1"/>
  <c r="B107" i="2"/>
  <c r="D107" i="2"/>
  <c r="A108" i="2"/>
  <c r="C107" i="2" l="1"/>
  <c r="E107" i="2" s="1"/>
  <c r="A109" i="2"/>
  <c r="D108" i="2"/>
  <c r="B108" i="2"/>
  <c r="C108" i="2" l="1"/>
  <c r="E108" i="2" s="1"/>
  <c r="D109" i="2"/>
  <c r="B109" i="2"/>
  <c r="A110" i="2"/>
  <c r="C109" i="2"/>
  <c r="E109" i="2" s="1"/>
  <c r="B110" i="2" l="1"/>
  <c r="A111" i="2"/>
  <c r="D110" i="2"/>
  <c r="C110" i="2" s="1"/>
  <c r="E110" i="2" s="1"/>
  <c r="A112" i="2" l="1"/>
  <c r="D111" i="2"/>
  <c r="B111" i="2"/>
  <c r="C111" i="2" l="1"/>
  <c r="E111" i="2" s="1"/>
  <c r="A113" i="2"/>
  <c r="D112" i="2"/>
  <c r="B112" i="2"/>
  <c r="C112" i="2" l="1"/>
  <c r="E112" i="2" s="1"/>
  <c r="B113" i="2"/>
  <c r="A114" i="2"/>
  <c r="D113" i="2"/>
  <c r="C113" i="2" s="1"/>
  <c r="E113" i="2" s="1"/>
  <c r="D114" i="2" l="1"/>
  <c r="B114" i="2"/>
  <c r="C114" i="2" s="1"/>
  <c r="E114" i="2" s="1"/>
  <c r="A115" i="2"/>
  <c r="D115" i="2" l="1"/>
  <c r="A116" i="2"/>
  <c r="B115" i="2"/>
  <c r="C115" i="2" s="1"/>
  <c r="E115" i="2" s="1"/>
  <c r="B116" i="2" l="1"/>
  <c r="A117" i="2"/>
  <c r="D116" i="2"/>
  <c r="C116" i="2" s="1"/>
  <c r="E116" i="2" s="1"/>
  <c r="A118" i="2" l="1"/>
  <c r="D117" i="2"/>
  <c r="B117" i="2"/>
  <c r="C117" i="2" s="1"/>
  <c r="E117" i="2" s="1"/>
  <c r="A119" i="2" l="1"/>
  <c r="D118" i="2"/>
  <c r="B118" i="2"/>
  <c r="C118" i="2" s="1"/>
  <c r="E118" i="2" s="1"/>
  <c r="B119" i="2" l="1"/>
  <c r="D119" i="2"/>
  <c r="C119" i="2"/>
  <c r="E119" i="2" s="1"/>
  <c r="A120" i="2"/>
  <c r="B120" i="2" l="1"/>
  <c r="A121" i="2"/>
  <c r="D120" i="2"/>
  <c r="C120" i="2" l="1"/>
  <c r="E120" i="2" s="1"/>
  <c r="D121" i="2"/>
  <c r="B121" i="2"/>
  <c r="C121" i="2" s="1"/>
  <c r="E121" i="2" s="1"/>
  <c r="A122" i="2"/>
  <c r="A123" i="2" l="1"/>
  <c r="D122" i="2"/>
  <c r="B122" i="2"/>
  <c r="C122" i="2" s="1"/>
  <c r="E122" i="2" s="1"/>
  <c r="A124" i="2" l="1"/>
  <c r="B123" i="2"/>
  <c r="D123" i="2"/>
  <c r="C123" i="2" s="1"/>
  <c r="E123" i="2" s="1"/>
  <c r="D124" i="2" l="1"/>
  <c r="B124" i="2"/>
  <c r="C124" i="2" s="1"/>
  <c r="E124" i="2" s="1"/>
  <c r="A125" i="2"/>
  <c r="B125" i="2" l="1"/>
  <c r="A126" i="2"/>
  <c r="D125" i="2"/>
  <c r="C125" i="2" s="1"/>
  <c r="E125" i="2" s="1"/>
  <c r="D126" i="2" l="1"/>
  <c r="B126" i="2"/>
  <c r="A127" i="2"/>
  <c r="C126" i="2" l="1"/>
  <c r="E126" i="2" s="1"/>
  <c r="D127" i="2"/>
  <c r="A128" i="2"/>
  <c r="B127" i="2"/>
  <c r="C127" i="2" s="1"/>
  <c r="E127" i="2" s="1"/>
  <c r="A129" i="2" l="1"/>
  <c r="B128" i="2"/>
  <c r="D128" i="2"/>
  <c r="C128" i="2" l="1"/>
  <c r="E128" i="2" s="1"/>
  <c r="D129" i="2" s="1"/>
  <c r="A130" i="2"/>
  <c r="B129" i="2"/>
  <c r="C129" i="2" l="1"/>
  <c r="E129" i="2" s="1"/>
  <c r="A131" i="2"/>
  <c r="D130" i="2"/>
  <c r="B130" i="2"/>
  <c r="C130" i="2" l="1"/>
  <c r="E130" i="2" s="1"/>
  <c r="B131" i="2"/>
  <c r="D131" i="2"/>
  <c r="C131" i="2" s="1"/>
  <c r="E131" i="2" s="1"/>
  <c r="A132" i="2"/>
  <c r="A133" i="2" l="1"/>
  <c r="D132" i="2"/>
  <c r="B132" i="2"/>
  <c r="C132" i="2" s="1"/>
  <c r="E132" i="2" s="1"/>
  <c r="D133" i="2" l="1"/>
  <c r="B133" i="2"/>
  <c r="C133" i="2"/>
  <c r="E133" i="2" s="1"/>
  <c r="A134" i="2"/>
  <c r="D134" i="2" l="1"/>
  <c r="A135" i="2"/>
  <c r="B134" i="2"/>
  <c r="C134" i="2" s="1"/>
  <c r="E134" i="2" s="1"/>
  <c r="A136" i="2" l="1"/>
  <c r="B135" i="2"/>
  <c r="C135" i="2" s="1"/>
  <c r="E135" i="2" s="1"/>
  <c r="D135" i="2"/>
  <c r="B136" i="2" l="1"/>
  <c r="D136" i="2"/>
  <c r="C136" i="2"/>
  <c r="E136" i="2" s="1"/>
  <c r="A137" i="2"/>
  <c r="B137" i="2" l="1"/>
  <c r="D137" i="2"/>
  <c r="A138" i="2"/>
  <c r="C137" i="2"/>
  <c r="E137" i="2" s="1"/>
  <c r="A139" i="2" l="1"/>
  <c r="D138" i="2"/>
  <c r="B138" i="2"/>
  <c r="C138" i="2" s="1"/>
  <c r="E138" i="2" s="1"/>
  <c r="D139" i="2" l="1"/>
  <c r="A140" i="2"/>
  <c r="B139" i="2"/>
  <c r="C139" i="2" s="1"/>
  <c r="E139" i="2" s="1"/>
  <c r="B140" i="2" l="1"/>
  <c r="C140" i="2" s="1"/>
  <c r="E140" i="2" s="1"/>
  <c r="A141" i="2"/>
  <c r="D140" i="2"/>
  <c r="A142" i="2" l="1"/>
  <c r="D141" i="2"/>
  <c r="B141" i="2"/>
  <c r="C141" i="2" s="1"/>
  <c r="E141" i="2" s="1"/>
  <c r="B142" i="2" l="1"/>
  <c r="A143" i="2"/>
  <c r="D142" i="2"/>
  <c r="C142" i="2"/>
  <c r="E142" i="2" s="1"/>
  <c r="B143" i="2" l="1"/>
  <c r="D143" i="2"/>
  <c r="C143" i="2" s="1"/>
  <c r="E143" i="2" s="1"/>
  <c r="A144" i="2"/>
  <c r="A145" i="2" l="1"/>
  <c r="D144" i="2"/>
  <c r="B144" i="2"/>
  <c r="C144" i="2" s="1"/>
  <c r="E144" i="2" s="1"/>
  <c r="D145" i="2" l="1"/>
  <c r="C145" i="2"/>
  <c r="B145" i="2"/>
  <c r="A146" i="2"/>
  <c r="E145" i="2"/>
  <c r="B146" i="2" l="1"/>
  <c r="A147" i="2"/>
  <c r="D146" i="2"/>
  <c r="C146" i="2"/>
  <c r="E146" i="2" s="1"/>
  <c r="A148" i="2" l="1"/>
  <c r="D147" i="2"/>
  <c r="B147" i="2"/>
  <c r="C147" i="2"/>
  <c r="E147" i="2" s="1"/>
  <c r="A149" i="2" l="1"/>
  <c r="D148" i="2"/>
  <c r="B148" i="2"/>
  <c r="C148" i="2" s="1"/>
  <c r="E148" i="2" s="1"/>
  <c r="B149" i="2" l="1"/>
  <c r="A150" i="2"/>
  <c r="D149" i="2"/>
  <c r="C149" i="2" s="1"/>
  <c r="E149" i="2" s="1"/>
  <c r="D150" i="2" l="1"/>
  <c r="B150" i="2"/>
  <c r="C150" i="2" s="1"/>
  <c r="E150" i="2" s="1"/>
  <c r="A151" i="2"/>
  <c r="A152" i="2" l="1"/>
  <c r="D151" i="2"/>
  <c r="B151" i="2"/>
  <c r="C151" i="2" s="1"/>
  <c r="E151" i="2" s="1"/>
  <c r="D152" i="2" l="1"/>
  <c r="B152" i="2"/>
  <c r="C152" i="2" s="1"/>
  <c r="E152" i="2" s="1"/>
  <c r="A153" i="2"/>
  <c r="B153" i="2" l="1"/>
  <c r="A154" i="2"/>
  <c r="D153" i="2"/>
  <c r="C153" i="2"/>
  <c r="E153" i="2" s="1"/>
  <c r="A155" i="2" l="1"/>
  <c r="D154" i="2"/>
  <c r="B154" i="2"/>
  <c r="C154" i="2" s="1"/>
  <c r="E154" i="2" s="1"/>
  <c r="A156" i="2" l="1"/>
  <c r="D155" i="2"/>
  <c r="B155" i="2"/>
  <c r="C155" i="2"/>
  <c r="E155" i="2" s="1"/>
  <c r="B156" i="2" l="1"/>
  <c r="D156" i="2"/>
  <c r="C156" i="2"/>
  <c r="E156" i="2" s="1"/>
  <c r="A157" i="2"/>
  <c r="D157" i="2" l="1"/>
  <c r="B157" i="2"/>
  <c r="C157" i="2" s="1"/>
  <c r="E157" i="2" s="1"/>
  <c r="A158" i="2"/>
  <c r="D158" i="2" l="1"/>
  <c r="A159" i="2"/>
  <c r="E158" i="2"/>
  <c r="C158" i="2"/>
  <c r="B158" i="2"/>
  <c r="E159" i="2" l="1"/>
  <c r="B159" i="2"/>
  <c r="A160" i="2"/>
  <c r="D159" i="2"/>
  <c r="C159" i="2"/>
  <c r="A161" i="2" l="1"/>
  <c r="C160" i="2"/>
  <c r="E160" i="2"/>
  <c r="D160" i="2"/>
  <c r="B160" i="2"/>
  <c r="E161" i="2" l="1"/>
  <c r="B161" i="2"/>
  <c r="A162" i="2"/>
  <c r="C161" i="2"/>
  <c r="D161" i="2"/>
  <c r="B162" i="2" l="1"/>
  <c r="D162" i="2"/>
  <c r="A163" i="2"/>
  <c r="E162" i="2"/>
  <c r="C162" i="2"/>
  <c r="C163" i="2" l="1"/>
  <c r="B163" i="2"/>
  <c r="A164" i="2"/>
  <c r="E163" i="2"/>
  <c r="D163" i="2"/>
  <c r="D164" i="2" l="1"/>
  <c r="E164" i="2"/>
  <c r="B164" i="2"/>
  <c r="A165" i="2"/>
  <c r="C164" i="2"/>
  <c r="E165" i="2" l="1"/>
  <c r="A166" i="2"/>
  <c r="B165" i="2"/>
  <c r="D165" i="2"/>
  <c r="C165" i="2"/>
  <c r="A167" i="2" l="1"/>
  <c r="B166" i="2"/>
  <c r="E166" i="2"/>
  <c r="D166" i="2"/>
  <c r="C166" i="2"/>
  <c r="D167" i="2" l="1"/>
  <c r="E167" i="2"/>
  <c r="B167" i="2"/>
  <c r="C167" i="2"/>
  <c r="A168" i="2"/>
  <c r="B168" i="2" l="1"/>
  <c r="A169" i="2"/>
  <c r="D168" i="2"/>
  <c r="E168" i="2"/>
  <c r="C168" i="2"/>
  <c r="C169" i="2" l="1"/>
  <c r="D169" i="2"/>
  <c r="E169" i="2"/>
  <c r="B169" i="2"/>
  <c r="A170" i="2"/>
  <c r="D170" i="2" l="1"/>
  <c r="C170" i="2"/>
  <c r="B170" i="2"/>
  <c r="A171" i="2"/>
  <c r="E170" i="2"/>
  <c r="E171" i="2" l="1"/>
  <c r="A172" i="2"/>
  <c r="B171" i="2"/>
  <c r="D171" i="2"/>
  <c r="C171" i="2"/>
  <c r="A173" i="2" l="1"/>
  <c r="B172" i="2"/>
  <c r="E172" i="2"/>
  <c r="C172" i="2"/>
  <c r="D172" i="2"/>
  <c r="C173" i="2" l="1"/>
  <c r="E173" i="2"/>
  <c r="D173" i="2"/>
  <c r="A174" i="2"/>
  <c r="B173" i="2"/>
  <c r="B174" i="2" l="1"/>
  <c r="E174" i="2"/>
  <c r="D174" i="2"/>
  <c r="A175" i="2"/>
  <c r="C174" i="2"/>
  <c r="C175" i="2" l="1"/>
  <c r="D175" i="2"/>
  <c r="B175" i="2"/>
  <c r="E175" i="2"/>
  <c r="A176" i="2"/>
  <c r="D176" i="2" l="1"/>
  <c r="B176" i="2"/>
  <c r="A177" i="2"/>
  <c r="C176" i="2"/>
  <c r="E176" i="2"/>
  <c r="E177" i="2" l="1"/>
  <c r="D177" i="2"/>
  <c r="B177" i="2"/>
  <c r="A178" i="2"/>
  <c r="C177" i="2"/>
  <c r="A179" i="2" l="1"/>
  <c r="E178" i="2"/>
  <c r="D178" i="2"/>
  <c r="B178" i="2"/>
  <c r="C178" i="2"/>
  <c r="B179" i="2" l="1"/>
  <c r="E179" i="2"/>
  <c r="C179" i="2"/>
  <c r="A180" i="2"/>
  <c r="D179" i="2"/>
  <c r="B180" i="2" l="1"/>
  <c r="D180" i="2"/>
  <c r="E180" i="2"/>
  <c r="C180" i="2"/>
  <c r="A181" i="2"/>
  <c r="C181" i="2" l="1"/>
  <c r="A182" i="2"/>
  <c r="D181" i="2"/>
  <c r="E181" i="2"/>
  <c r="B181" i="2"/>
  <c r="D182" i="2" l="1"/>
  <c r="C182" i="2"/>
  <c r="B182" i="2"/>
  <c r="E182" i="2"/>
  <c r="A183" i="2"/>
  <c r="E183" i="2" l="1"/>
  <c r="C183" i="2"/>
  <c r="A184" i="2"/>
  <c r="B183" i="2"/>
  <c r="D183" i="2"/>
  <c r="A185" i="2" l="1"/>
  <c r="E184" i="2"/>
  <c r="B184" i="2"/>
  <c r="D184" i="2"/>
  <c r="C184" i="2"/>
  <c r="E185" i="2" l="1"/>
  <c r="D185" i="2"/>
  <c r="B185" i="2"/>
  <c r="A186" i="2"/>
  <c r="C185" i="2"/>
  <c r="B186" i="2" l="1"/>
  <c r="C186" i="2"/>
  <c r="E186" i="2"/>
  <c r="A187" i="2"/>
  <c r="D186" i="2"/>
  <c r="C187" i="2" l="1"/>
  <c r="E187" i="2"/>
  <c r="D187" i="2"/>
  <c r="B187" i="2"/>
  <c r="A188" i="2"/>
  <c r="D188" i="2" l="1"/>
  <c r="A189" i="2"/>
  <c r="C188" i="2"/>
  <c r="E188" i="2"/>
  <c r="B188" i="2"/>
  <c r="E189" i="2" l="1"/>
  <c r="B189" i="2"/>
  <c r="C189" i="2"/>
  <c r="D189" i="2"/>
  <c r="A190" i="2"/>
  <c r="A191" i="2" l="1"/>
  <c r="D190" i="2"/>
  <c r="E190" i="2"/>
  <c r="B190" i="2"/>
  <c r="C190" i="2"/>
  <c r="A192" i="2" l="1"/>
  <c r="B191" i="2"/>
  <c r="E191" i="2"/>
  <c r="D191" i="2"/>
  <c r="C191" i="2"/>
  <c r="B192" i="2" l="1"/>
  <c r="E192" i="2"/>
  <c r="D192" i="2"/>
  <c r="A193" i="2"/>
  <c r="C192" i="2"/>
  <c r="C193" i="2" l="1"/>
  <c r="D193" i="2"/>
  <c r="E193" i="2"/>
  <c r="A194" i="2"/>
  <c r="B193" i="2"/>
  <c r="D194" i="2" l="1"/>
  <c r="A195" i="2"/>
  <c r="C194" i="2"/>
  <c r="B194" i="2"/>
  <c r="E194" i="2"/>
  <c r="E195" i="2" l="1"/>
  <c r="A196" i="2"/>
  <c r="C195" i="2"/>
  <c r="D195" i="2"/>
  <c r="B195" i="2"/>
  <c r="A197" i="2" l="1"/>
  <c r="C196" i="2"/>
  <c r="B196" i="2"/>
  <c r="D196" i="2"/>
  <c r="E196" i="2"/>
  <c r="E197" i="2" l="1"/>
  <c r="A198" i="2"/>
  <c r="D197" i="2"/>
  <c r="B197" i="2"/>
  <c r="C197" i="2"/>
  <c r="B198" i="2" l="1"/>
  <c r="E198" i="2"/>
  <c r="A199" i="2"/>
  <c r="D198" i="2"/>
  <c r="C198" i="2"/>
  <c r="C199" i="2" l="1"/>
  <c r="B199" i="2"/>
  <c r="E199" i="2"/>
  <c r="D199" i="2"/>
  <c r="A200" i="2"/>
  <c r="D200" i="2" l="1"/>
  <c r="E200" i="2"/>
  <c r="C200" i="2"/>
  <c r="A201" i="2"/>
  <c r="B200" i="2"/>
  <c r="E201" i="2" l="1"/>
  <c r="C201" i="2"/>
  <c r="B201" i="2"/>
  <c r="A202" i="2"/>
  <c r="D201" i="2"/>
  <c r="A203" i="2" l="1"/>
  <c r="B202" i="2"/>
  <c r="E202" i="2"/>
  <c r="C202" i="2"/>
  <c r="D202" i="2"/>
  <c r="D203" i="2" l="1"/>
  <c r="B203" i="2"/>
  <c r="A204" i="2"/>
  <c r="C203" i="2"/>
  <c r="E203" i="2"/>
  <c r="B204" i="2" l="1"/>
  <c r="A205" i="2"/>
  <c r="E204" i="2"/>
  <c r="D204" i="2"/>
  <c r="C204" i="2"/>
  <c r="C205" i="2" l="1"/>
  <c r="E205" i="2"/>
  <c r="A206" i="2"/>
  <c r="D205" i="2"/>
  <c r="B205" i="2"/>
  <c r="D206" i="2" l="1"/>
  <c r="C206" i="2"/>
  <c r="E206" i="2"/>
  <c r="B206" i="2"/>
  <c r="A207" i="2"/>
  <c r="E207" i="2" l="1"/>
  <c r="A208" i="2"/>
  <c r="C207" i="2"/>
  <c r="D207" i="2"/>
  <c r="B207" i="2"/>
  <c r="A209" i="2" l="1"/>
  <c r="C208" i="2"/>
  <c r="B208" i="2"/>
  <c r="E208" i="2"/>
  <c r="D208" i="2"/>
  <c r="C209" i="2" l="1"/>
  <c r="A210" i="2"/>
  <c r="E209" i="2"/>
  <c r="B209" i="2"/>
  <c r="D209" i="2"/>
  <c r="B210" i="2" l="1"/>
  <c r="E210" i="2"/>
  <c r="A211" i="2"/>
  <c r="C210" i="2"/>
  <c r="D210" i="2"/>
  <c r="C211" i="2" l="1"/>
  <c r="E211" i="2"/>
  <c r="D211" i="2"/>
  <c r="A212" i="2"/>
  <c r="B211" i="2"/>
  <c r="D212" i="2" l="1"/>
  <c r="B212" i="2"/>
  <c r="E212" i="2"/>
  <c r="A213" i="2"/>
  <c r="C212" i="2"/>
  <c r="E213" i="2" l="1"/>
  <c r="D213" i="2"/>
  <c r="C213" i="2"/>
  <c r="B213" i="2"/>
  <c r="A214" i="2"/>
  <c r="A215" i="2" l="1"/>
  <c r="E214" i="2"/>
  <c r="C214" i="2"/>
  <c r="D214" i="2"/>
  <c r="B214" i="2"/>
  <c r="B215" i="2" l="1"/>
  <c r="C215" i="2"/>
  <c r="A216" i="2"/>
  <c r="E215" i="2"/>
  <c r="D215" i="2"/>
  <c r="B216" i="2" l="1"/>
  <c r="D216" i="2"/>
  <c r="A217" i="2"/>
  <c r="E216" i="2"/>
  <c r="C216" i="2"/>
  <c r="C217" i="2" l="1"/>
  <c r="A218" i="2"/>
  <c r="E217" i="2"/>
  <c r="B217" i="2"/>
  <c r="D217" i="2"/>
  <c r="D218" i="2" l="1"/>
  <c r="E218" i="2"/>
  <c r="C218" i="2"/>
  <c r="A219" i="2"/>
  <c r="B218" i="2"/>
  <c r="E219" i="2" l="1"/>
  <c r="C219" i="2"/>
  <c r="D219" i="2"/>
  <c r="A220" i="2"/>
  <c r="B219" i="2"/>
  <c r="A221" i="2" l="1"/>
  <c r="E220" i="2"/>
  <c r="C220" i="2"/>
  <c r="B220" i="2"/>
  <c r="D220" i="2"/>
  <c r="A222" i="2" l="1"/>
  <c r="E221" i="2"/>
  <c r="C221" i="2"/>
  <c r="D221" i="2"/>
  <c r="B221" i="2"/>
  <c r="B222" i="2" l="1"/>
  <c r="C222" i="2"/>
  <c r="A223" i="2"/>
  <c r="E222" i="2"/>
  <c r="D222" i="2"/>
  <c r="C223" i="2" l="1"/>
  <c r="E223" i="2"/>
  <c r="A224" i="2"/>
  <c r="D223" i="2"/>
  <c r="B223" i="2"/>
  <c r="D224" i="2" l="1"/>
  <c r="E224" i="2"/>
  <c r="B224" i="2"/>
  <c r="A225" i="2"/>
  <c r="C224" i="2"/>
  <c r="E225" i="2" l="1"/>
  <c r="B225" i="2"/>
  <c r="D225" i="2"/>
  <c r="C225" i="2"/>
  <c r="A226" i="2"/>
  <c r="A227" i="2" l="1"/>
  <c r="D226" i="2"/>
  <c r="C226" i="2"/>
  <c r="E226" i="2"/>
  <c r="B226" i="2"/>
  <c r="C227" i="2" l="1"/>
  <c r="A228" i="2"/>
  <c r="D227" i="2"/>
  <c r="B227" i="2"/>
  <c r="E227" i="2"/>
  <c r="B228" i="2" l="1"/>
  <c r="E228" i="2"/>
  <c r="D228" i="2"/>
  <c r="A229" i="2"/>
  <c r="C228" i="2"/>
  <c r="C229" i="2" l="1"/>
  <c r="D229" i="2"/>
  <c r="E229" i="2"/>
  <c r="B229" i="2"/>
  <c r="A230" i="2"/>
  <c r="D230" i="2" l="1"/>
  <c r="B230" i="2"/>
  <c r="A231" i="2"/>
  <c r="E230" i="2"/>
  <c r="C230" i="2"/>
  <c r="E231" i="2" l="1"/>
  <c r="D231" i="2"/>
  <c r="A232" i="2"/>
  <c r="C231" i="2"/>
  <c r="B231" i="2"/>
  <c r="A233" i="2" l="1"/>
  <c r="C232" i="2"/>
  <c r="E232" i="2"/>
  <c r="B232" i="2"/>
  <c r="D232" i="2"/>
  <c r="B233" i="2" l="1"/>
  <c r="E233" i="2"/>
  <c r="A234" i="2"/>
  <c r="D233" i="2"/>
  <c r="C233" i="2"/>
  <c r="B234" i="2" l="1"/>
  <c r="D234" i="2"/>
  <c r="A235" i="2"/>
  <c r="E234" i="2"/>
  <c r="C234" i="2"/>
  <c r="C235" i="2" l="1"/>
  <c r="A236" i="2"/>
  <c r="B235" i="2"/>
  <c r="E235" i="2"/>
  <c r="D235" i="2"/>
  <c r="D236" i="2" l="1"/>
  <c r="E236" i="2"/>
  <c r="B236" i="2"/>
  <c r="C236" i="2"/>
  <c r="A237" i="2"/>
  <c r="E237" i="2" l="1"/>
  <c r="C237" i="2"/>
  <c r="A238" i="2"/>
  <c r="B237" i="2"/>
  <c r="D237" i="2"/>
  <c r="A239" i="2" l="1"/>
  <c r="E238" i="2"/>
  <c r="B238" i="2"/>
  <c r="C238" i="2"/>
  <c r="D238" i="2"/>
  <c r="D239" i="2" l="1"/>
  <c r="A240" i="2"/>
  <c r="C239" i="2"/>
  <c r="E239" i="2"/>
  <c r="B239" i="2"/>
  <c r="B240" i="2" l="1"/>
  <c r="C240" i="2"/>
  <c r="A241" i="2"/>
  <c r="D240" i="2"/>
  <c r="E240" i="2"/>
  <c r="C241" i="2" l="1"/>
  <c r="E241" i="2"/>
  <c r="D241" i="2"/>
  <c r="A242" i="2"/>
  <c r="B241" i="2"/>
  <c r="D242" i="2" l="1"/>
  <c r="C242" i="2"/>
  <c r="E242" i="2"/>
  <c r="B242" i="2"/>
  <c r="A243" i="2"/>
  <c r="E243" i="2" l="1"/>
  <c r="B243" i="2"/>
  <c r="A244" i="2"/>
  <c r="D243" i="2"/>
  <c r="C243" i="2"/>
  <c r="A245" i="2" l="1"/>
  <c r="D244" i="2"/>
  <c r="E244" i="2"/>
  <c r="C244" i="2"/>
  <c r="B244" i="2"/>
  <c r="A246" i="2" l="1"/>
  <c r="C245" i="2"/>
  <c r="E245" i="2"/>
  <c r="B245" i="2"/>
  <c r="D245" i="2"/>
  <c r="B246" i="2" l="1"/>
  <c r="E246" i="2"/>
  <c r="A247" i="2"/>
  <c r="D246" i="2"/>
  <c r="C246" i="2"/>
  <c r="C247" i="2" l="1"/>
  <c r="D247" i="2"/>
  <c r="A248" i="2"/>
  <c r="E247" i="2"/>
  <c r="B247" i="2"/>
  <c r="D248" i="2" l="1"/>
  <c r="A249" i="2"/>
  <c r="B248" i="2"/>
  <c r="E248" i="2"/>
  <c r="C248" i="2"/>
  <c r="E249" i="2" l="1"/>
  <c r="D249" i="2"/>
  <c r="B249" i="2"/>
  <c r="C249" i="2"/>
  <c r="A250" i="2"/>
  <c r="A251" i="2" l="1"/>
  <c r="C250" i="2"/>
  <c r="E250" i="2"/>
  <c r="B250" i="2"/>
  <c r="D250" i="2"/>
  <c r="E251" i="2" l="1"/>
  <c r="B251" i="2"/>
  <c r="C251" i="2"/>
  <c r="A252" i="2"/>
  <c r="D251" i="2"/>
  <c r="B252" i="2" l="1"/>
  <c r="D252" i="2"/>
  <c r="A253" i="2"/>
  <c r="C252" i="2"/>
  <c r="E252" i="2"/>
  <c r="C253" i="2" l="1"/>
  <c r="B253" i="2"/>
  <c r="A254" i="2"/>
  <c r="D253" i="2"/>
  <c r="E253" i="2"/>
  <c r="D254" i="2" l="1"/>
  <c r="E254" i="2"/>
  <c r="C254" i="2"/>
  <c r="A255" i="2"/>
  <c r="B254" i="2"/>
  <c r="E255" i="2" l="1"/>
  <c r="C255" i="2"/>
  <c r="D255" i="2"/>
  <c r="B255" i="2"/>
  <c r="A256" i="2"/>
  <c r="A257" i="2" l="1"/>
  <c r="B256" i="2"/>
  <c r="E256" i="2"/>
  <c r="D256" i="2"/>
  <c r="C256" i="2"/>
  <c r="D257" i="2" l="1"/>
  <c r="E257" i="2"/>
  <c r="C257" i="2"/>
  <c r="A258" i="2"/>
  <c r="B257" i="2"/>
  <c r="B258" i="2" l="1"/>
  <c r="A259" i="2"/>
  <c r="C258" i="2"/>
  <c r="E258" i="2"/>
  <c r="D258" i="2"/>
  <c r="C259" i="2" l="1"/>
  <c r="E259" i="2"/>
  <c r="A260" i="2"/>
  <c r="D259" i="2"/>
  <c r="B259" i="2"/>
  <c r="D260" i="2" l="1"/>
  <c r="C260" i="2"/>
  <c r="A261" i="2"/>
  <c r="E260" i="2"/>
  <c r="B260" i="2"/>
  <c r="E261" i="2" l="1"/>
  <c r="A262" i="2"/>
  <c r="B261" i="2"/>
  <c r="D261" i="2"/>
  <c r="C261" i="2"/>
  <c r="A263" i="2" l="1"/>
  <c r="D262" i="2"/>
  <c r="B262" i="2"/>
  <c r="C262" i="2"/>
  <c r="E262" i="2"/>
  <c r="C263" i="2" l="1"/>
  <c r="A264" i="2"/>
  <c r="E263" i="2"/>
  <c r="B263" i="2"/>
  <c r="D263" i="2"/>
  <c r="B264" i="2" l="1"/>
  <c r="E264" i="2"/>
  <c r="C264" i="2"/>
  <c r="A265" i="2"/>
  <c r="D264" i="2"/>
  <c r="C265" i="2" l="1"/>
  <c r="D265" i="2"/>
  <c r="A266" i="2"/>
  <c r="B265" i="2"/>
  <c r="E265" i="2"/>
  <c r="D266" i="2" l="1"/>
  <c r="B266" i="2"/>
  <c r="A267" i="2"/>
  <c r="C266" i="2"/>
  <c r="E266" i="2"/>
  <c r="E267" i="2" l="1"/>
  <c r="D267" i="2"/>
  <c r="C267" i="2"/>
  <c r="A268" i="2"/>
  <c r="B267" i="2"/>
  <c r="A269" i="2" l="1"/>
  <c r="C268" i="2"/>
  <c r="D268" i="2"/>
  <c r="B268" i="2"/>
  <c r="E268" i="2"/>
  <c r="B269" i="2" l="1"/>
  <c r="E269" i="2"/>
  <c r="D269" i="2"/>
  <c r="A270" i="2"/>
  <c r="C269" i="2"/>
  <c r="B270" i="2" l="1"/>
  <c r="D270" i="2"/>
  <c r="E270" i="2"/>
  <c r="C270" i="2"/>
  <c r="A271" i="2"/>
  <c r="C271" i="2" l="1"/>
  <c r="A272" i="2"/>
  <c r="B271" i="2"/>
  <c r="E271" i="2"/>
  <c r="D271" i="2"/>
  <c r="D272" i="2" l="1"/>
  <c r="E272" i="2"/>
  <c r="A273" i="2"/>
  <c r="C272" i="2"/>
  <c r="B272" i="2"/>
  <c r="E273" i="2" l="1"/>
  <c r="C273" i="2"/>
  <c r="A274" i="2"/>
  <c r="D273" i="2"/>
  <c r="B273" i="2"/>
  <c r="A275" i="2" l="1"/>
  <c r="E274" i="2"/>
  <c r="B274" i="2"/>
  <c r="D274" i="2"/>
  <c r="C274" i="2"/>
  <c r="D275" i="2" l="1"/>
  <c r="B275" i="2"/>
  <c r="A276" i="2"/>
  <c r="C275" i="2"/>
  <c r="E275" i="2"/>
  <c r="B276" i="2" l="1"/>
  <c r="C276" i="2"/>
  <c r="A277" i="2"/>
  <c r="E276" i="2"/>
  <c r="D276" i="2"/>
  <c r="C277" i="2" l="1"/>
  <c r="E277" i="2"/>
  <c r="B277" i="2"/>
  <c r="A278" i="2"/>
  <c r="D277" i="2"/>
  <c r="D278" i="2" l="1"/>
  <c r="C278" i="2"/>
  <c r="A279" i="2"/>
  <c r="B278" i="2"/>
  <c r="E278" i="2"/>
  <c r="E279" i="2" l="1"/>
  <c r="B279" i="2"/>
  <c r="A280" i="2"/>
  <c r="C279" i="2"/>
  <c r="D279" i="2"/>
  <c r="A281" i="2" l="1"/>
  <c r="D280" i="2"/>
  <c r="C280" i="2"/>
  <c r="E280" i="2"/>
  <c r="B280" i="2"/>
  <c r="A282" i="2" l="1"/>
  <c r="C281" i="2"/>
  <c r="D281" i="2"/>
  <c r="B281" i="2"/>
  <c r="E281" i="2"/>
  <c r="B282" i="2" l="1"/>
  <c r="E282" i="2"/>
  <c r="D282" i="2"/>
  <c r="A283" i="2"/>
  <c r="C282" i="2"/>
  <c r="C283" i="2" l="1"/>
  <c r="D283" i="2"/>
  <c r="E283" i="2"/>
  <c r="B283" i="2"/>
  <c r="A284" i="2"/>
  <c r="D284" i="2" l="1"/>
  <c r="A285" i="2"/>
  <c r="B284" i="2"/>
  <c r="E284" i="2"/>
  <c r="C284" i="2"/>
  <c r="E285" i="2" l="1"/>
  <c r="D285" i="2"/>
  <c r="A286" i="2"/>
  <c r="C285" i="2"/>
  <c r="B285" i="2"/>
  <c r="A287" i="2" l="1"/>
  <c r="C286" i="2"/>
  <c r="E286" i="2"/>
  <c r="D286" i="2"/>
  <c r="B286" i="2"/>
  <c r="E287" i="2" l="1"/>
  <c r="B287" i="2"/>
  <c r="A288" i="2"/>
  <c r="D287" i="2"/>
  <c r="C287" i="2"/>
  <c r="B288" i="2" l="1"/>
  <c r="D288" i="2"/>
  <c r="A289" i="2"/>
  <c r="C288" i="2"/>
  <c r="E288" i="2"/>
  <c r="C289" i="2" l="1"/>
  <c r="B289" i="2"/>
  <c r="A290" i="2"/>
  <c r="E289" i="2"/>
  <c r="D289" i="2"/>
  <c r="D290" i="2" l="1"/>
  <c r="E290" i="2"/>
  <c r="B290" i="2"/>
  <c r="A291" i="2"/>
  <c r="C290" i="2"/>
  <c r="E291" i="2" l="1"/>
  <c r="C291" i="2"/>
  <c r="A292" i="2"/>
  <c r="B291" i="2"/>
  <c r="D291" i="2"/>
  <c r="A293" i="2" l="1"/>
  <c r="B292" i="2"/>
  <c r="E292" i="2"/>
  <c r="C292" i="2"/>
  <c r="D292" i="2"/>
  <c r="D293" i="2" l="1"/>
  <c r="A294" i="2"/>
  <c r="C293" i="2"/>
  <c r="E293" i="2"/>
  <c r="B293" i="2"/>
  <c r="B294" i="2" l="1"/>
  <c r="A295" i="2"/>
  <c r="C294" i="2"/>
  <c r="D294" i="2"/>
  <c r="E294" i="2"/>
  <c r="C295" i="2" l="1"/>
  <c r="E295" i="2"/>
  <c r="D295" i="2"/>
  <c r="A296" i="2"/>
  <c r="B295" i="2"/>
  <c r="D296" i="2" l="1"/>
  <c r="C296" i="2"/>
  <c r="E296" i="2"/>
  <c r="B296" i="2"/>
  <c r="A297" i="2"/>
  <c r="E297" i="2" l="1"/>
  <c r="A298" i="2"/>
  <c r="B297" i="2"/>
  <c r="D297" i="2"/>
  <c r="C297" i="2"/>
  <c r="A299" i="2" l="1"/>
  <c r="D298" i="2"/>
  <c r="E298" i="2"/>
  <c r="C298" i="2"/>
  <c r="B298" i="2"/>
  <c r="C299" i="2" l="1"/>
  <c r="A300" i="2"/>
  <c r="E299" i="2"/>
  <c r="D299" i="2"/>
  <c r="B299" i="2"/>
  <c r="B300" i="2" l="1"/>
  <c r="E300" i="2"/>
  <c r="A301" i="2"/>
  <c r="D300" i="2"/>
  <c r="C300" i="2"/>
  <c r="C301" i="2" l="1"/>
  <c r="D301" i="2"/>
  <c r="A302" i="2"/>
  <c r="B301" i="2"/>
  <c r="E301" i="2"/>
  <c r="D302" i="2" l="1"/>
  <c r="B302" i="2"/>
  <c r="A303" i="2"/>
  <c r="E302" i="2"/>
  <c r="C302" i="2"/>
  <c r="E303" i="2" l="1"/>
  <c r="D303" i="2"/>
  <c r="B303" i="2"/>
  <c r="A304" i="2"/>
  <c r="C303" i="2"/>
  <c r="A305" i="2" l="1"/>
  <c r="C304" i="2"/>
  <c r="E304" i="2"/>
  <c r="B304" i="2"/>
  <c r="D304" i="2"/>
  <c r="B305" i="2" l="1"/>
  <c r="E305" i="2"/>
  <c r="C305" i="2"/>
  <c r="D305" i="2"/>
  <c r="A306" i="2"/>
  <c r="B306" i="2" l="1"/>
  <c r="D306" i="2"/>
  <c r="A307" i="2"/>
  <c r="C306" i="2"/>
  <c r="E306" i="2"/>
  <c r="C307" i="2" l="1"/>
  <c r="A308" i="2"/>
  <c r="B307" i="2"/>
  <c r="D307" i="2"/>
  <c r="E307" i="2"/>
  <c r="D308" i="2" l="1"/>
  <c r="E308" i="2"/>
  <c r="C308" i="2"/>
  <c r="A309" i="2"/>
  <c r="B308" i="2"/>
  <c r="E309" i="2" l="1"/>
  <c r="C309" i="2"/>
  <c r="D309" i="2"/>
  <c r="B309" i="2"/>
  <c r="A310" i="2"/>
  <c r="A311" i="2" l="1"/>
  <c r="E310" i="2"/>
  <c r="B310" i="2"/>
  <c r="D310" i="2"/>
  <c r="C310" i="2"/>
  <c r="D311" i="2" l="1"/>
  <c r="E311" i="2"/>
  <c r="C311" i="2"/>
  <c r="A312" i="2"/>
  <c r="B311" i="2"/>
  <c r="B312" i="2" l="1"/>
  <c r="C312" i="2"/>
  <c r="A313" i="2"/>
  <c r="E312" i="2"/>
  <c r="D312" i="2"/>
  <c r="C313" i="2" l="1"/>
  <c r="E313" i="2"/>
  <c r="A314" i="2"/>
  <c r="D313" i="2"/>
  <c r="B313" i="2"/>
  <c r="D314" i="2" l="1"/>
  <c r="C314" i="2"/>
  <c r="A315" i="2"/>
  <c r="B314" i="2"/>
  <c r="E314" i="2"/>
  <c r="E315" i="2" l="1"/>
  <c r="B315" i="2"/>
  <c r="A316" i="2"/>
  <c r="D315" i="2"/>
  <c r="C315" i="2"/>
  <c r="A317" i="2" l="1"/>
  <c r="D316" i="2"/>
  <c r="B316" i="2"/>
  <c r="E316" i="2"/>
  <c r="C316" i="2"/>
  <c r="A318" i="2" l="1"/>
  <c r="C317" i="2"/>
  <c r="E317" i="2"/>
  <c r="B317" i="2"/>
  <c r="D317" i="2"/>
  <c r="B318" i="2" l="1"/>
  <c r="E318" i="2"/>
  <c r="C318" i="2"/>
  <c r="D318" i="2"/>
  <c r="A319" i="2"/>
  <c r="C319" i="2" l="1"/>
  <c r="D319" i="2"/>
  <c r="A320" i="2"/>
  <c r="B319" i="2"/>
  <c r="E319" i="2"/>
  <c r="D320" i="2" l="1"/>
  <c r="A321" i="2"/>
  <c r="B320" i="2"/>
  <c r="C320" i="2"/>
  <c r="E320" i="2"/>
  <c r="E321" i="2" l="1"/>
  <c r="D321" i="2"/>
  <c r="C321" i="2"/>
  <c r="A322" i="2"/>
  <c r="B321" i="2"/>
  <c r="A323" i="2" l="1"/>
  <c r="C322" i="2"/>
  <c r="D322" i="2"/>
  <c r="B322" i="2"/>
  <c r="E322" i="2"/>
  <c r="D323" i="2" l="1"/>
  <c r="A324" i="2"/>
  <c r="B323" i="2"/>
  <c r="E323" i="2"/>
  <c r="C323" i="2"/>
  <c r="E324" i="2" l="1"/>
  <c r="B324" i="2"/>
  <c r="A325" i="2"/>
  <c r="D324" i="2"/>
  <c r="C324" i="2"/>
  <c r="A326" i="2" l="1"/>
  <c r="C325" i="2"/>
  <c r="E325" i="2"/>
  <c r="B325" i="2"/>
  <c r="D325" i="2"/>
  <c r="D326" i="2" l="1"/>
  <c r="E326" i="2"/>
  <c r="A327" i="2"/>
  <c r="C326" i="2"/>
  <c r="B326" i="2"/>
  <c r="B327" i="2" l="1"/>
  <c r="E327" i="2"/>
  <c r="D327" i="2"/>
  <c r="A328" i="2"/>
  <c r="C327" i="2"/>
  <c r="C328" i="2" l="1"/>
  <c r="A329" i="2"/>
  <c r="D328" i="2"/>
  <c r="E328" i="2"/>
  <c r="B328" i="2"/>
  <c r="D329" i="2" l="1"/>
  <c r="C329" i="2"/>
  <c r="A330" i="2"/>
  <c r="E329" i="2"/>
  <c r="B329" i="2"/>
  <c r="E330" i="2" l="1"/>
  <c r="B330" i="2"/>
  <c r="C330" i="2"/>
  <c r="D330" i="2"/>
  <c r="A331" i="2"/>
  <c r="A332" i="2" l="1"/>
  <c r="C331" i="2"/>
  <c r="B331" i="2"/>
  <c r="E331" i="2"/>
  <c r="D331" i="2"/>
  <c r="D332" i="2" l="1"/>
  <c r="A333" i="2"/>
  <c r="B332" i="2"/>
  <c r="E332" i="2"/>
  <c r="C332" i="2"/>
  <c r="B333" i="2" l="1"/>
  <c r="E333" i="2"/>
  <c r="A334" i="2"/>
  <c r="C333" i="2"/>
  <c r="D333" i="2"/>
  <c r="C334" i="2" l="1"/>
  <c r="A335" i="2"/>
  <c r="E334" i="2"/>
  <c r="D334" i="2"/>
  <c r="B334" i="2"/>
  <c r="D335" i="2" l="1"/>
  <c r="A336" i="2"/>
  <c r="E335" i="2"/>
  <c r="C335" i="2"/>
  <c r="B335" i="2"/>
  <c r="E336" i="2" l="1"/>
  <c r="B336" i="2"/>
  <c r="D336" i="2"/>
  <c r="C336" i="2"/>
  <c r="A337" i="2"/>
  <c r="A338" i="2" l="1"/>
  <c r="C337" i="2"/>
  <c r="E337" i="2"/>
  <c r="D337" i="2"/>
  <c r="B337" i="2"/>
  <c r="A339" i="2" l="1"/>
  <c r="E338" i="2"/>
  <c r="C338" i="2"/>
  <c r="B338" i="2"/>
  <c r="D338" i="2"/>
  <c r="A340" i="2" l="1"/>
  <c r="D339" i="2"/>
  <c r="C339" i="2"/>
  <c r="B339" i="2"/>
  <c r="E339" i="2"/>
  <c r="B340" i="2" l="1"/>
  <c r="E340" i="2"/>
  <c r="D340" i="2"/>
  <c r="C340" i="2"/>
  <c r="A341" i="2"/>
  <c r="C341" i="2" l="1"/>
  <c r="B341" i="2"/>
  <c r="A342" i="2"/>
  <c r="E341" i="2"/>
  <c r="D341" i="2"/>
  <c r="D342" i="2" l="1"/>
  <c r="C342" i="2"/>
  <c r="A343" i="2"/>
  <c r="E342" i="2"/>
  <c r="B342" i="2"/>
  <c r="E343" i="2" l="1"/>
  <c r="D343" i="2"/>
  <c r="B343" i="2"/>
  <c r="A344" i="2"/>
  <c r="C343" i="2"/>
  <c r="A345" i="2" l="1"/>
  <c r="E344" i="2"/>
  <c r="C344" i="2"/>
  <c r="B344" i="2"/>
  <c r="D344" i="2"/>
  <c r="A346" i="2" l="1"/>
  <c r="D345" i="2"/>
  <c r="C345" i="2"/>
  <c r="B345" i="2"/>
  <c r="E345" i="2"/>
  <c r="B346" i="2" l="1"/>
  <c r="E346" i="2"/>
  <c r="D346" i="2"/>
  <c r="C346" i="2"/>
  <c r="A347" i="2"/>
  <c r="C347" i="2" l="1"/>
  <c r="B347" i="2"/>
  <c r="A348" i="2"/>
  <c r="E347" i="2"/>
  <c r="D347" i="2"/>
  <c r="D348" i="2" l="1"/>
  <c r="C348" i="2"/>
  <c r="A349" i="2"/>
  <c r="E348" i="2"/>
  <c r="B348" i="2"/>
  <c r="E349" i="2" l="1"/>
  <c r="D349" i="2"/>
  <c r="B349" i="2"/>
  <c r="A350" i="2"/>
  <c r="C349" i="2"/>
  <c r="A351" i="2" l="1"/>
  <c r="E350" i="2"/>
  <c r="C350" i="2"/>
  <c r="B350" i="2"/>
  <c r="D350" i="2"/>
  <c r="A352" i="2" l="1"/>
  <c r="D351" i="2"/>
  <c r="C351" i="2"/>
  <c r="B351" i="2"/>
  <c r="E351" i="2"/>
  <c r="B352" i="2" l="1"/>
  <c r="E352" i="2"/>
  <c r="D352" i="2"/>
  <c r="C352" i="2"/>
  <c r="A353" i="2"/>
  <c r="C353" i="2" l="1"/>
  <c r="B353" i="2"/>
  <c r="A354" i="2"/>
  <c r="E353" i="2"/>
  <c r="D353" i="2"/>
  <c r="D354" i="2" l="1"/>
  <c r="C354" i="2"/>
  <c r="A355" i="2"/>
  <c r="E354" i="2"/>
  <c r="B354" i="2"/>
  <c r="E355" i="2" l="1"/>
  <c r="D355" i="2"/>
  <c r="B355" i="2"/>
  <c r="A356" i="2"/>
  <c r="C355" i="2"/>
  <c r="A357" i="2" l="1"/>
  <c r="E356" i="2"/>
  <c r="C356" i="2"/>
  <c r="B356" i="2"/>
  <c r="D356" i="2"/>
  <c r="A358" i="2" l="1"/>
  <c r="D357" i="2"/>
  <c r="C357" i="2"/>
  <c r="B357" i="2"/>
  <c r="E357" i="2"/>
  <c r="B358" i="2" l="1"/>
  <c r="E358" i="2"/>
  <c r="D358" i="2"/>
  <c r="C358" i="2"/>
  <c r="A359" i="2"/>
  <c r="C359" i="2" l="1"/>
  <c r="B359" i="2"/>
  <c r="A360" i="2"/>
  <c r="E359" i="2"/>
  <c r="D359" i="2"/>
  <c r="D360" i="2" l="1"/>
  <c r="C360" i="2"/>
  <c r="A361" i="2"/>
  <c r="E360" i="2"/>
  <c r="B360" i="2"/>
  <c r="E361" i="2" l="1"/>
  <c r="D361" i="2"/>
  <c r="B361" i="2"/>
  <c r="A362" i="2"/>
  <c r="C361" i="2"/>
  <c r="A363" i="2" l="1"/>
  <c r="E362" i="2"/>
  <c r="C362" i="2"/>
  <c r="B362" i="2"/>
  <c r="D362" i="2"/>
  <c r="A364" i="2" l="1"/>
  <c r="D363" i="2"/>
  <c r="C363" i="2"/>
  <c r="B363" i="2"/>
  <c r="E363" i="2"/>
  <c r="B364" i="2" l="1"/>
  <c r="E364" i="2"/>
  <c r="D364" i="2"/>
  <c r="C364" i="2"/>
  <c r="A365" i="2"/>
  <c r="C365" i="2" l="1"/>
  <c r="B365" i="2"/>
  <c r="A366" i="2"/>
  <c r="E365" i="2"/>
  <c r="D365" i="2"/>
  <c r="D366" i="2" l="1"/>
  <c r="C366" i="2"/>
  <c r="A367" i="2"/>
  <c r="E366" i="2"/>
  <c r="B366" i="2"/>
  <c r="E367" i="2" l="1"/>
  <c r="D367" i="2"/>
  <c r="B367" i="2"/>
  <c r="A368" i="2"/>
  <c r="C367" i="2"/>
  <c r="A369" i="2" l="1"/>
  <c r="E368" i="2"/>
  <c r="C368" i="2"/>
  <c r="B368" i="2"/>
  <c r="D368" i="2"/>
  <c r="A370" i="2" l="1"/>
  <c r="D369" i="2"/>
  <c r="C369" i="2"/>
  <c r="B369" i="2"/>
  <c r="E369" i="2"/>
  <c r="B370" i="2" l="1"/>
  <c r="E370" i="2"/>
  <c r="D370" i="2"/>
  <c r="C370" i="2"/>
  <c r="A371" i="2"/>
  <c r="C371" i="2" l="1"/>
  <c r="B371" i="2"/>
  <c r="A372" i="2"/>
  <c r="E371" i="2"/>
  <c r="D371" i="2"/>
  <c r="D372" i="2" l="1"/>
  <c r="C372" i="2"/>
  <c r="A373" i="2"/>
  <c r="E372" i="2"/>
  <c r="B372" i="2"/>
  <c r="E373" i="2" l="1"/>
  <c r="D373" i="2"/>
  <c r="B373" i="2"/>
  <c r="A374" i="2"/>
  <c r="C373" i="2"/>
  <c r="A375" i="2" l="1"/>
  <c r="E374" i="2"/>
  <c r="C374" i="2"/>
  <c r="B374" i="2"/>
  <c r="D374" i="2"/>
  <c r="A376" i="2" l="1"/>
  <c r="D375" i="2"/>
  <c r="C375" i="2"/>
  <c r="B375" i="2"/>
  <c r="E375" i="2"/>
  <c r="B376" i="2" l="1"/>
  <c r="E376" i="2"/>
  <c r="D376" i="2"/>
  <c r="C376" i="2"/>
  <c r="A377" i="2"/>
  <c r="C377" i="2" l="1"/>
  <c r="B377" i="2"/>
  <c r="A378" i="2"/>
  <c r="E377" i="2"/>
  <c r="D377" i="2"/>
  <c r="D378" i="2" l="1"/>
  <c r="C378" i="2"/>
  <c r="A379" i="2"/>
  <c r="E378" i="2"/>
  <c r="B378" i="2"/>
  <c r="E379" i="2" l="1"/>
  <c r="D379" i="2"/>
  <c r="B379" i="2"/>
  <c r="A380" i="2"/>
  <c r="C379" i="2"/>
  <c r="A381" i="2" l="1"/>
  <c r="E380" i="2"/>
  <c r="C380" i="2"/>
  <c r="B380" i="2"/>
  <c r="D380" i="2"/>
  <c r="A382" i="2" l="1"/>
  <c r="D381" i="2"/>
  <c r="C381" i="2"/>
  <c r="B381" i="2"/>
  <c r="E381" i="2"/>
  <c r="B382" i="2" l="1"/>
  <c r="E382" i="2"/>
  <c r="D382" i="2"/>
  <c r="C382" i="2"/>
  <c r="A383" i="2"/>
  <c r="C383" i="2" l="1"/>
  <c r="B383" i="2"/>
  <c r="A384" i="2"/>
  <c r="E383" i="2"/>
  <c r="D383" i="2"/>
  <c r="D384" i="2" l="1"/>
  <c r="C384" i="2"/>
  <c r="A385" i="2"/>
  <c r="E384" i="2"/>
  <c r="B384" i="2"/>
  <c r="E385" i="2" l="1"/>
  <c r="D385" i="2"/>
  <c r="B385" i="2"/>
  <c r="A386" i="2"/>
  <c r="C385" i="2"/>
  <c r="A387" i="2" l="1"/>
  <c r="E386" i="2"/>
  <c r="C386" i="2"/>
  <c r="B386" i="2"/>
  <c r="D386" i="2"/>
  <c r="A388" i="2" l="1"/>
  <c r="D387" i="2"/>
  <c r="C387" i="2"/>
  <c r="B387" i="2"/>
  <c r="E387" i="2"/>
  <c r="B388" i="2" l="1"/>
  <c r="E388" i="2"/>
  <c r="D388" i="2"/>
  <c r="C388" i="2"/>
  <c r="A389" i="2"/>
  <c r="C389" i="2" l="1"/>
  <c r="B389" i="2"/>
  <c r="A390" i="2"/>
  <c r="E389" i="2"/>
  <c r="D389" i="2"/>
  <c r="D390" i="2" l="1"/>
  <c r="C390" i="2"/>
  <c r="A391" i="2"/>
  <c r="E390" i="2"/>
  <c r="B390" i="2"/>
  <c r="E391" i="2" l="1"/>
  <c r="D391" i="2"/>
  <c r="B391" i="2"/>
  <c r="A392" i="2"/>
  <c r="C391" i="2"/>
  <c r="A393" i="2" l="1"/>
  <c r="E392" i="2"/>
  <c r="C392" i="2"/>
  <c r="B392" i="2"/>
  <c r="D392" i="2"/>
  <c r="A394" i="2" l="1"/>
  <c r="D393" i="2"/>
  <c r="C393" i="2"/>
  <c r="B393" i="2"/>
  <c r="E393" i="2"/>
  <c r="B394" i="2" l="1"/>
  <c r="E394" i="2"/>
  <c r="D394" i="2"/>
  <c r="C394" i="2"/>
  <c r="A395" i="2"/>
  <c r="C395" i="2" l="1"/>
  <c r="B395" i="2"/>
  <c r="A396" i="2"/>
  <c r="E395" i="2"/>
  <c r="D395" i="2"/>
  <c r="D396" i="2" l="1"/>
  <c r="C396" i="2"/>
  <c r="A397" i="2"/>
  <c r="E396" i="2"/>
  <c r="B396" i="2"/>
  <c r="E397" i="2" l="1"/>
  <c r="D397" i="2"/>
  <c r="B397" i="2"/>
  <c r="A398" i="2"/>
  <c r="C397" i="2"/>
  <c r="A399" i="2" l="1"/>
  <c r="E398" i="2"/>
  <c r="C398" i="2"/>
  <c r="B398" i="2"/>
  <c r="D398" i="2"/>
  <c r="A400" i="2" l="1"/>
  <c r="D399" i="2"/>
  <c r="C399" i="2"/>
  <c r="B399" i="2"/>
  <c r="E399" i="2"/>
  <c r="B400" i="2" l="1"/>
  <c r="E400" i="2"/>
  <c r="D400" i="2"/>
  <c r="C400" i="2"/>
  <c r="A401" i="2"/>
  <c r="C401" i="2" l="1"/>
  <c r="B401" i="2"/>
  <c r="A402" i="2"/>
  <c r="E401" i="2"/>
  <c r="D401" i="2"/>
  <c r="D402" i="2" l="1"/>
  <c r="C402" i="2"/>
  <c r="A403" i="2"/>
  <c r="E402" i="2"/>
  <c r="B402" i="2"/>
  <c r="E403" i="2" l="1"/>
  <c r="D403" i="2"/>
  <c r="B403" i="2"/>
  <c r="A404" i="2"/>
  <c r="C403" i="2"/>
  <c r="A405" i="2" l="1"/>
  <c r="E404" i="2"/>
  <c r="C404" i="2"/>
  <c r="B404" i="2"/>
  <c r="D404" i="2"/>
  <c r="A406" i="2" l="1"/>
  <c r="D405" i="2"/>
  <c r="C405" i="2"/>
  <c r="B405" i="2"/>
  <c r="E405" i="2"/>
  <c r="B406" i="2" l="1"/>
  <c r="E406" i="2"/>
  <c r="D406" i="2"/>
  <c r="C406" i="2"/>
  <c r="A407" i="2"/>
  <c r="C407" i="2" l="1"/>
  <c r="B407" i="2"/>
  <c r="A408" i="2"/>
  <c r="E407" i="2"/>
  <c r="D407" i="2"/>
  <c r="D408" i="2" l="1"/>
  <c r="C408" i="2"/>
  <c r="A409" i="2"/>
  <c r="E408" i="2"/>
  <c r="B408" i="2"/>
  <c r="E409" i="2" l="1"/>
  <c r="D409" i="2"/>
  <c r="B409" i="2"/>
  <c r="A410" i="2"/>
  <c r="C409" i="2"/>
  <c r="A411" i="2" l="1"/>
  <c r="E410" i="2"/>
  <c r="C410" i="2"/>
  <c r="B410" i="2"/>
  <c r="D410" i="2"/>
  <c r="A412" i="2" l="1"/>
  <c r="D411" i="2"/>
  <c r="C411" i="2"/>
  <c r="B411" i="2"/>
  <c r="E411" i="2"/>
  <c r="B412" i="2" l="1"/>
  <c r="E412" i="2"/>
  <c r="D412" i="2"/>
  <c r="C412" i="2"/>
  <c r="A413" i="2"/>
  <c r="C413" i="2" l="1"/>
  <c r="B413" i="2"/>
  <c r="A414" i="2"/>
  <c r="E413" i="2"/>
  <c r="D413" i="2"/>
  <c r="D414" i="2" l="1"/>
  <c r="C414" i="2"/>
  <c r="A415" i="2"/>
  <c r="E414" i="2"/>
  <c r="B414" i="2"/>
  <c r="E415" i="2" l="1"/>
  <c r="D415" i="2"/>
  <c r="B415" i="2"/>
  <c r="A416" i="2"/>
  <c r="C415" i="2"/>
  <c r="A417" i="2" l="1"/>
  <c r="E416" i="2"/>
  <c r="C416" i="2"/>
  <c r="B416" i="2"/>
  <c r="D416" i="2"/>
  <c r="A418" i="2" l="1"/>
  <c r="D417" i="2"/>
  <c r="C417" i="2"/>
  <c r="B417" i="2"/>
  <c r="E417" i="2"/>
  <c r="B418" i="2" l="1"/>
  <c r="E418" i="2"/>
  <c r="D418" i="2"/>
  <c r="C418" i="2"/>
  <c r="A419" i="2"/>
  <c r="C419" i="2" l="1"/>
  <c r="B419" i="2"/>
  <c r="A420" i="2"/>
  <c r="E419" i="2"/>
  <c r="D419" i="2"/>
  <c r="D420" i="2" l="1"/>
  <c r="C420" i="2"/>
  <c r="A421" i="2"/>
  <c r="E420" i="2"/>
  <c r="B420" i="2"/>
  <c r="E421" i="2" l="1"/>
  <c r="D421" i="2"/>
  <c r="B421" i="2"/>
  <c r="A422" i="2"/>
  <c r="C421" i="2"/>
  <c r="A423" i="2" l="1"/>
  <c r="E422" i="2"/>
  <c r="C422" i="2"/>
  <c r="B422" i="2"/>
  <c r="D422" i="2"/>
  <c r="A424" i="2" l="1"/>
  <c r="D423" i="2"/>
  <c r="C423" i="2"/>
  <c r="B423" i="2"/>
  <c r="E423" i="2"/>
  <c r="B424" i="2" l="1"/>
  <c r="E424" i="2"/>
  <c r="D424" i="2"/>
  <c r="C424" i="2"/>
  <c r="A425" i="2"/>
  <c r="C425" i="2" l="1"/>
  <c r="B425" i="2"/>
  <c r="A426" i="2"/>
  <c r="E425" i="2"/>
  <c r="D425" i="2"/>
  <c r="D426" i="2" l="1"/>
  <c r="C426" i="2"/>
  <c r="A427" i="2"/>
  <c r="E426" i="2"/>
  <c r="B426" i="2"/>
  <c r="E427" i="2" l="1"/>
  <c r="D427" i="2"/>
  <c r="B427" i="2"/>
  <c r="A428" i="2"/>
  <c r="C427" i="2"/>
  <c r="A429" i="2" l="1"/>
  <c r="E428" i="2"/>
  <c r="C428" i="2"/>
  <c r="B428" i="2"/>
  <c r="D428" i="2"/>
  <c r="A430" i="2" l="1"/>
  <c r="D429" i="2"/>
  <c r="C429" i="2"/>
  <c r="B429" i="2"/>
  <c r="E429" i="2"/>
  <c r="B430" i="2" l="1"/>
  <c r="E430" i="2"/>
  <c r="D430" i="2"/>
  <c r="C430" i="2"/>
  <c r="A431" i="2"/>
  <c r="C431" i="2" l="1"/>
  <c r="B431" i="2"/>
  <c r="A432" i="2"/>
  <c r="E431" i="2"/>
  <c r="D431" i="2"/>
  <c r="D432" i="2" l="1"/>
  <c r="C432" i="2"/>
  <c r="A433" i="2"/>
  <c r="E432" i="2"/>
  <c r="B432" i="2"/>
  <c r="E433" i="2" l="1"/>
  <c r="D433" i="2"/>
  <c r="B433" i="2"/>
  <c r="A434" i="2"/>
  <c r="C433" i="2"/>
  <c r="A435" i="2" l="1"/>
  <c r="E434" i="2"/>
  <c r="C434" i="2"/>
  <c r="B434" i="2"/>
  <c r="D434" i="2"/>
  <c r="A436" i="2" l="1"/>
  <c r="D435" i="2"/>
  <c r="C435" i="2"/>
  <c r="B435" i="2"/>
  <c r="E435" i="2"/>
  <c r="B436" i="2" l="1"/>
  <c r="E436" i="2"/>
  <c r="D436" i="2"/>
  <c r="C436" i="2"/>
  <c r="A437" i="2"/>
  <c r="C437" i="2" l="1"/>
  <c r="B437" i="2"/>
  <c r="A438" i="2"/>
  <c r="E437" i="2"/>
  <c r="D437" i="2"/>
  <c r="D438" i="2" l="1"/>
  <c r="C438" i="2"/>
  <c r="A439" i="2"/>
  <c r="E438" i="2"/>
  <c r="B438" i="2"/>
  <c r="E439" i="2" l="1"/>
  <c r="D439" i="2"/>
  <c r="E6" i="2" s="1"/>
  <c r="C439" i="2"/>
  <c r="B439" i="2"/>
</calcChain>
</file>

<file path=xl/sharedStrings.xml><?xml version="1.0" encoding="utf-8"?>
<sst xmlns="http://schemas.openxmlformats.org/spreadsheetml/2006/main" count="56" uniqueCount="52">
  <si>
    <t>Inputs</t>
  </si>
  <si>
    <t>Outputs</t>
  </si>
  <si>
    <t>Loan Amount</t>
  </si>
  <si>
    <t>Expected Payment</t>
  </si>
  <si>
    <t>Interest Rate</t>
  </si>
  <si>
    <t>Total Interest Paid</t>
  </si>
  <si>
    <t>Loan Term (in Years)</t>
  </si>
  <si>
    <t>Number of Payments Per Year</t>
  </si>
  <si>
    <t>Payment Number</t>
  </si>
  <si>
    <t>Total</t>
  </si>
  <si>
    <t>Principal Payment</t>
  </si>
  <si>
    <t>Interest Payment</t>
  </si>
  <si>
    <t>Balance</t>
  </si>
  <si>
    <t>Term (Years)</t>
  </si>
  <si>
    <t>https://HumanIntelligenceBusinessPlans.com</t>
  </si>
  <si>
    <t>Capital</t>
  </si>
  <si>
    <t>First Year Operating Costs</t>
  </si>
  <si>
    <t>Rent and Utilities</t>
  </si>
  <si>
    <t>Marketing</t>
  </si>
  <si>
    <t>Business Development</t>
  </si>
  <si>
    <t>General and Administrative</t>
  </si>
  <si>
    <t>Insurance</t>
  </si>
  <si>
    <t>Professional Fees and Licensure</t>
  </si>
  <si>
    <t>Pre-Launch Costs</t>
  </si>
  <si>
    <t>Rent and Utility Deposits</t>
  </si>
  <si>
    <t>Pre-Launch Marketing</t>
  </si>
  <si>
    <t>Furniture, Fixtures, and Equipment</t>
  </si>
  <si>
    <t>Revenue</t>
  </si>
  <si>
    <t>First Year Revenue</t>
  </si>
  <si>
    <t>First Year Cost of Revenue</t>
  </si>
  <si>
    <t>Gross Profit</t>
  </si>
  <si>
    <t>Expenses</t>
  </si>
  <si>
    <t>EBITDA</t>
  </si>
  <si>
    <t>Working Capital Requirements (Auto Calculated)</t>
  </si>
  <si>
    <t>Two Months</t>
  </si>
  <si>
    <t>Four Months</t>
  </si>
  <si>
    <t>Six Months</t>
  </si>
  <si>
    <t>Eight Months</t>
  </si>
  <si>
    <t>Ten Months</t>
  </si>
  <si>
    <t>Twelve Months</t>
  </si>
  <si>
    <t>Working Capital</t>
  </si>
  <si>
    <t>Estimated Startup Costs</t>
  </si>
  <si>
    <t>Ratios</t>
  </si>
  <si>
    <t>Startup Costs to Revenue</t>
  </si>
  <si>
    <t>Working Capital to Expenses</t>
  </si>
  <si>
    <t>Working Capital to Revenue</t>
  </si>
  <si>
    <t>Working Capital to Gross Profit</t>
  </si>
  <si>
    <t>One Year Interest Reserve</t>
  </si>
  <si>
    <t>Payroll</t>
  </si>
  <si>
    <t>Working Capital (Select Below)</t>
  </si>
  <si>
    <t>Equity Capital (Planned Investment)</t>
  </si>
  <si>
    <t>Debt Capital (Planned Debt)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</si>
</sst>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color theme="0"/>
      <name val="Calibri 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165" fontId="0" fillId="0" borderId="0" xfId="0" applyNumberFormat="1"/>
    <xf numFmtId="10" fontId="0" fillId="0" borderId="0" xfId="0" applyNumberFormat="1"/>
    <xf numFmtId="0" fontId="6" fillId="0" borderId="0" xfId="2"/>
    <xf numFmtId="6" fontId="0" fillId="0" borderId="0" xfId="0" applyNumberFormat="1"/>
    <xf numFmtId="0" fontId="3" fillId="0" borderId="0" xfId="0" applyFont="1"/>
    <xf numFmtId="10" fontId="3" fillId="0" borderId="0" xfId="0" applyNumberFormat="1" applyFont="1"/>
    <xf numFmtId="6" fontId="3" fillId="0" borderId="0" xfId="0" applyNumberFormat="1" applyFont="1"/>
    <xf numFmtId="8" fontId="0" fillId="0" borderId="0" xfId="0" applyNumberFormat="1"/>
    <xf numFmtId="0" fontId="3" fillId="3" borderId="0" xfId="0" applyFont="1" applyFill="1"/>
    <xf numFmtId="0" fontId="0" fillId="3" borderId="0" xfId="0" applyFill="1"/>
    <xf numFmtId="0" fontId="2" fillId="0" borderId="0" xfId="0" applyFont="1"/>
    <xf numFmtId="165" fontId="0" fillId="0" borderId="0" xfId="0" applyNumberFormat="1" applyAlignment="1">
      <alignment horizontal="right"/>
    </xf>
    <xf numFmtId="165" fontId="2" fillId="0" borderId="0" xfId="0" applyNumberFormat="1" applyFont="1" applyAlignment="1">
      <alignment horizontal="right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3" fillId="2" borderId="0" xfId="0" applyFont="1" applyFill="1" applyProtection="1">
      <protection locked="0"/>
    </xf>
    <xf numFmtId="165" fontId="0" fillId="0" borderId="0" xfId="0" applyNumberFormat="1" applyAlignment="1" applyProtection="1">
      <alignment horizontal="right"/>
      <protection locked="0"/>
    </xf>
    <xf numFmtId="6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164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1" applyFont="1"/>
    <xf numFmtId="10" fontId="3" fillId="0" borderId="0" xfId="1" applyNumberFormat="1" applyFont="1"/>
    <xf numFmtId="164" fontId="1" fillId="0" borderId="0" xfId="1" applyNumberFormat="1" applyFont="1"/>
    <xf numFmtId="165" fontId="1" fillId="0" borderId="0" xfId="1" applyNumberFormat="1" applyFont="1"/>
    <xf numFmtId="165" fontId="3" fillId="0" borderId="0" xfId="0" applyNumberFormat="1" applyFont="1"/>
    <xf numFmtId="0" fontId="3" fillId="0" borderId="0" xfId="1" applyFont="1"/>
    <xf numFmtId="0" fontId="6" fillId="0" borderId="0" xfId="2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79189580-0416-42DB-B4B2-5964A6636D72}"/>
  </cellStyles>
  <dxfs count="0"/>
  <tableStyles count="0" defaultTableStyle="TableStyleMedium2" defaultPivotStyle="PivotStyleLight16"/>
  <colors>
    <mruColors>
      <color rgb="FF01BCFF"/>
      <color rgb="FF00F66F"/>
      <color rgb="FF005370"/>
      <color rgb="FF1160FF"/>
      <color rgb="FF2DC8FF"/>
      <color rgb="FFB685DB"/>
      <color rgb="FF975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 Allocation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4">
                      <a:lumMod val="40000"/>
                      <a:lumOff val="60000"/>
                    </a:schemeClr>
                  </a:gs>
                  <a:gs pos="100000">
                    <a:schemeClr val="accent4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4EF-4018-8E55-BB5B833788AC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2">
                      <a:lumMod val="40000"/>
                      <a:lumOff val="60000"/>
                    </a:schemeClr>
                  </a:gs>
                  <a:gs pos="100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4EF-4018-8E55-BB5B833788A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7030A0"/>
                  </a:gs>
                  <a:gs pos="100000">
                    <a:srgbClr val="9751CB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4EF-4018-8E55-BB5B833788A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bg2">
                      <a:lumMod val="50000"/>
                    </a:schemeClr>
                  </a:gs>
                  <a:gs pos="100000">
                    <a:schemeClr val="bg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94EF-4018-8E55-BB5B833788AC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00B050"/>
                  </a:gs>
                  <a:gs pos="100000">
                    <a:srgbClr val="00F66F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4EF-4018-8E55-BB5B833788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44A-4728-A2EC-4F85BF35703C}"/>
              </c:ext>
            </c:extLst>
          </c:dPt>
          <c:dPt>
            <c:idx val="6"/>
            <c:bubble3D val="0"/>
            <c:spPr>
              <a:gradFill>
                <a:gsLst>
                  <a:gs pos="0">
                    <a:srgbClr val="01BCFF"/>
                  </a:gs>
                  <a:gs pos="100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94EF-4018-8E55-BB5B8337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Dashboard!$V$17:$V$24</c15:sqref>
                  </c15:fullRef>
                </c:ext>
              </c:extLst>
              <c:f>Dashboard!$V$17:$V$23</c:f>
              <c:strCache>
                <c:ptCount val="7"/>
                <c:pt idx="0">
                  <c:v>Rent and Utilities</c:v>
                </c:pt>
                <c:pt idx="1">
                  <c:v>Business Development</c:v>
                </c:pt>
                <c:pt idx="2">
                  <c:v>General and Administrative</c:v>
                </c:pt>
                <c:pt idx="3">
                  <c:v>Insurance</c:v>
                </c:pt>
                <c:pt idx="4">
                  <c:v>Professional Fees and Licensure</c:v>
                </c:pt>
                <c:pt idx="5">
                  <c:v>Marketing</c:v>
                </c:pt>
                <c:pt idx="6">
                  <c:v>Payroll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Dashboard!$W$17:$W$24</c15:sqref>
                  </c15:fullRef>
                </c:ext>
              </c:extLst>
              <c:f>Dashboard!$W$17:$W$23</c:f>
              <c:numCache>
                <c:formatCode>0.00%</c:formatCode>
                <c:ptCount val="7"/>
                <c:pt idx="0">
                  <c:v>0.12987012987012986</c:v>
                </c:pt>
                <c:pt idx="1">
                  <c:v>7.792207792207792E-2</c:v>
                </c:pt>
                <c:pt idx="2">
                  <c:v>0.1038961038961039</c:v>
                </c:pt>
                <c:pt idx="3">
                  <c:v>3.896103896103896E-2</c:v>
                </c:pt>
                <c:pt idx="4">
                  <c:v>2.5974025974025976E-2</c:v>
                </c:pt>
                <c:pt idx="5">
                  <c:v>0.1038961038961039</c:v>
                </c:pt>
                <c:pt idx="6">
                  <c:v>0.51948051948051943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Dashboard!$W$24</c15:sqref>
                  <c15:spPr xmlns:c15="http://schemas.microsoft.com/office/drawing/2012/chart">
                    <a:gradFill>
                      <a:gsLst>
                        <a:gs pos="0">
                          <a:srgbClr val="002060"/>
                        </a:gs>
                        <a:gs pos="100000">
                          <a:srgbClr val="1160FF"/>
                        </a:gs>
                      </a:gsLst>
                      <a:lin ang="5400000" scaled="1"/>
                    </a:gra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dLbl>
                    <c:idx val="6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bg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E-144A-4728-A2EC-4F85BF35703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94EF-4018-8E55-BB5B83378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First Year Revenue, Expenses, and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B050"/>
                </a:gs>
                <a:gs pos="100000">
                  <a:srgbClr val="00F66F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005370"/>
                  </a:gs>
                  <a:gs pos="100000">
                    <a:srgbClr val="2DC8FF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FF-4802-A6B8-9CE37C308A9E}"/>
              </c:ext>
            </c:extLst>
          </c:dPt>
          <c:dPt>
            <c:idx val="1"/>
            <c:invertIfNegative val="0"/>
            <c:bubble3D val="0"/>
            <c:spPr>
              <a:gradFill>
                <a:gsLst>
                  <a:gs pos="0">
                    <a:schemeClr val="accent4">
                      <a:lumMod val="75000"/>
                    </a:schemeClr>
                  </a:gs>
                  <a:gs pos="100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1FF-4802-A6B8-9CE37C308A9E}"/>
              </c:ext>
            </c:extLst>
          </c:dPt>
          <c:dPt>
            <c:idx val="2"/>
            <c:invertIfNegative val="0"/>
            <c:bubble3D val="0"/>
            <c:spPr>
              <a:gradFill>
                <a:gsLst>
                  <a:gs pos="0">
                    <a:srgbClr val="7030A0"/>
                  </a:gs>
                  <a:gs pos="100000">
                    <a:srgbClr val="B685DB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FF-4802-A6B8-9CE37C308A9E}"/>
              </c:ext>
            </c:extLst>
          </c:dPt>
          <c:cat>
            <c:strRef>
              <c:f>Dashboard!$V$26:$V$29</c:f>
              <c:strCache>
                <c:ptCount val="4"/>
                <c:pt idx="0">
                  <c:v>Revenue</c:v>
                </c:pt>
                <c:pt idx="1">
                  <c:v>Gross Profit</c:v>
                </c:pt>
                <c:pt idx="2">
                  <c:v>Expenses</c:v>
                </c:pt>
                <c:pt idx="3">
                  <c:v>EBITDA</c:v>
                </c:pt>
              </c:strCache>
            </c:strRef>
          </c:cat>
          <c:val>
            <c:numRef>
              <c:f>Dashboard!$W$26:$W$29</c:f>
              <c:numCache>
                <c:formatCode>"$"#,##0_);[Red]\("$"#,##0\)</c:formatCode>
                <c:ptCount val="4"/>
                <c:pt idx="0">
                  <c:v>325000</c:v>
                </c:pt>
                <c:pt idx="1">
                  <c:v>305000</c:v>
                </c:pt>
                <c:pt idx="2">
                  <c:v>192500</c:v>
                </c:pt>
                <c:pt idx="3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F-4802-A6B8-9CE37C308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7010560"/>
        <c:axId val="727009120"/>
      </c:barChart>
      <c:catAx>
        <c:axId val="72701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009120"/>
        <c:crosses val="autoZero"/>
        <c:auto val="1"/>
        <c:lblAlgn val="ctr"/>
        <c:lblOffset val="100"/>
        <c:noMultiLvlLbl val="0"/>
      </c:catAx>
      <c:valAx>
        <c:axId val="727009120"/>
        <c:scaling>
          <c:orientation val="minMax"/>
        </c:scaling>
        <c:delete val="0"/>
        <c:axPos val="l"/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01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gradFill>
                <a:gsLst>
                  <a:gs pos="0">
                    <a:srgbClr val="00B050"/>
                  </a:gs>
                  <a:gs pos="100000">
                    <a:srgbClr val="00F66F"/>
                  </a:gs>
                </a:gsLst>
                <a:lin ang="5400000" scaled="1"/>
              </a:gradFill>
              <a:round/>
            </a:ln>
            <a:effectLst/>
          </c:spPr>
          <c:marker>
            <c:symbol val="none"/>
          </c:marker>
          <c:cat>
            <c:strRef>
              <c:f>Dashboard!$E$26:$E$29</c:f>
              <c:strCache>
                <c:ptCount val="4"/>
                <c:pt idx="0">
                  <c:v>Startup Costs to Revenue</c:v>
                </c:pt>
                <c:pt idx="1">
                  <c:v>Working Capital to Revenue</c:v>
                </c:pt>
                <c:pt idx="2">
                  <c:v>Working Capital to Expenses</c:v>
                </c:pt>
                <c:pt idx="3">
                  <c:v>Working Capital to Gross Profit</c:v>
                </c:pt>
              </c:strCache>
            </c:strRef>
          </c:cat>
          <c:val>
            <c:numRef>
              <c:f>Dashboard!$F$26:$F$29</c:f>
              <c:numCache>
                <c:formatCode>0.00%</c:formatCode>
                <c:ptCount val="4"/>
                <c:pt idx="0">
                  <c:v>0.6315006179169802</c:v>
                </c:pt>
                <c:pt idx="1">
                  <c:v>0.47384615384615386</c:v>
                </c:pt>
                <c:pt idx="2">
                  <c:v>0.8</c:v>
                </c:pt>
                <c:pt idx="3">
                  <c:v>0.5049180327868853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4-416E-B349-3EE6C35E5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9463056"/>
        <c:axId val="1199456816"/>
      </c:lineChart>
      <c:catAx>
        <c:axId val="119946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456816"/>
        <c:crosses val="autoZero"/>
        <c:auto val="1"/>
        <c:lblAlgn val="ctr"/>
        <c:lblOffset val="100"/>
        <c:noMultiLvlLbl val="0"/>
      </c:catAx>
      <c:valAx>
        <c:axId val="1199456816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46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22" fmlaLink="$D$36" fmlaRange="$B$29:$C$34" noThreeD="1" sel="5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38100</xdr:colOff>
      <xdr:row>0</xdr:row>
      <xdr:rowOff>180975</xdr:rowOff>
    </xdr:from>
    <xdr:to>
      <xdr:col>23</xdr:col>
      <xdr:colOff>180975</xdr:colOff>
      <xdr:row>10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8D423A-341D-90F8-D468-25FBA4426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0" y="180975"/>
          <a:ext cx="258127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19051</xdr:colOff>
      <xdr:row>0</xdr:row>
      <xdr:rowOff>166686</xdr:rowOff>
    </xdr:from>
    <xdr:to>
      <xdr:col>18</xdr:col>
      <xdr:colOff>419101</xdr:colOff>
      <xdr:row>17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58614E-ED67-A239-0FE4-6EFAE8069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1</xdr:row>
      <xdr:rowOff>166687</xdr:rowOff>
    </xdr:from>
    <xdr:to>
      <xdr:col>11</xdr:col>
      <xdr:colOff>276225</xdr:colOff>
      <xdr:row>16</xdr:row>
      <xdr:rowOff>52387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5F86C3-7AB9-40C6-86ED-4E1FE02CB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581025</xdr:colOff>
          <xdr:row>34</xdr:row>
          <xdr:rowOff>76200</xdr:rowOff>
        </xdr:from>
        <xdr:to>
          <xdr:col>2</xdr:col>
          <xdr:colOff>1209675</xdr:colOff>
          <xdr:row>35</xdr:row>
          <xdr:rowOff>161925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8</xdr:col>
      <xdr:colOff>561975</xdr:colOff>
      <xdr:row>17</xdr:row>
      <xdr:rowOff>147637</xdr:rowOff>
    </xdr:from>
    <xdr:to>
      <xdr:col>16</xdr:col>
      <xdr:colOff>257175</xdr:colOff>
      <xdr:row>32</xdr:row>
      <xdr:rowOff>33337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C0CFBED-E1B5-B7B3-9C97-BCC41A630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F006A-E5D0-4059-8E87-2BC5EE56C049}">
  <dimension ref="B3:X37"/>
  <sheetViews>
    <sheetView showGridLines="0" tabSelected="1" topLeftCell="B1" workbookViewId="0">
      <selection activeCell="C19" sqref="C19"/>
    </sheetView>
  </sheetViews>
  <sheetFormatPr defaultRowHeight="15"/>
  <cols>
    <col min="2" max="2" width="32.5703125" customWidth="1"/>
    <col min="3" max="3" width="19.140625" customWidth="1"/>
    <col min="5" max="5" width="27.7109375" customWidth="1"/>
    <col min="6" max="6" width="8.28515625" bestFit="1" customWidth="1"/>
    <col min="7" max="7" width="1.140625" customWidth="1"/>
  </cols>
  <sheetData>
    <row r="3" spans="2:24">
      <c r="B3" s="14" t="s">
        <v>15</v>
      </c>
      <c r="C3" s="15"/>
    </row>
    <row r="4" spans="2:24">
      <c r="B4" s="16" t="s">
        <v>50</v>
      </c>
      <c r="C4" s="17">
        <v>20750</v>
      </c>
    </row>
    <row r="5" spans="2:24">
      <c r="B5" s="16" t="s">
        <v>51</v>
      </c>
      <c r="C5" s="17">
        <v>100000</v>
      </c>
    </row>
    <row r="6" spans="2:24">
      <c r="B6" s="16" t="s">
        <v>4</v>
      </c>
      <c r="C6" s="18">
        <v>0.09</v>
      </c>
    </row>
    <row r="7" spans="2:24">
      <c r="B7" s="16" t="s">
        <v>13</v>
      </c>
      <c r="C7" s="16">
        <v>10</v>
      </c>
    </row>
    <row r="9" spans="2:24">
      <c r="B9" s="19" t="s">
        <v>16</v>
      </c>
      <c r="C9" s="15"/>
    </row>
    <row r="10" spans="2:24">
      <c r="B10" s="16" t="s">
        <v>17</v>
      </c>
      <c r="C10" s="20">
        <v>25000</v>
      </c>
    </row>
    <row r="11" spans="2:24">
      <c r="B11" s="16" t="s">
        <v>19</v>
      </c>
      <c r="C11" s="20">
        <v>15000</v>
      </c>
    </row>
    <row r="12" spans="2:24">
      <c r="B12" s="16" t="s">
        <v>20</v>
      </c>
      <c r="C12" s="20">
        <v>20000</v>
      </c>
    </row>
    <row r="13" spans="2:24">
      <c r="B13" s="16" t="s">
        <v>21</v>
      </c>
      <c r="C13" s="20">
        <v>7500</v>
      </c>
      <c r="T13" s="31" t="s">
        <v>14</v>
      </c>
      <c r="X13" s="3"/>
    </row>
    <row r="14" spans="2:24">
      <c r="B14" s="16" t="s">
        <v>22</v>
      </c>
      <c r="C14" s="20">
        <v>5000</v>
      </c>
    </row>
    <row r="15" spans="2:24">
      <c r="B15" s="16" t="s">
        <v>18</v>
      </c>
      <c r="C15" s="20">
        <v>20000</v>
      </c>
    </row>
    <row r="16" spans="2:24">
      <c r="B16" s="16" t="s">
        <v>48</v>
      </c>
      <c r="C16" s="20">
        <v>100000</v>
      </c>
    </row>
    <row r="17" spans="2:24">
      <c r="U17" s="5"/>
      <c r="V17" s="5" t="str">
        <f t="shared" ref="V17:V23" si="0">B10</f>
        <v>Rent and Utilities</v>
      </c>
      <c r="W17" s="6">
        <f t="shared" ref="W17:W23" si="1">C10/$X$17</f>
        <v>0.12987012987012986</v>
      </c>
      <c r="X17" s="7">
        <f>SUM(C10:C16)</f>
        <v>192500</v>
      </c>
    </row>
    <row r="18" spans="2:24">
      <c r="B18" s="19" t="s">
        <v>23</v>
      </c>
      <c r="C18" s="15"/>
      <c r="V18" s="5" t="str">
        <f t="shared" si="0"/>
        <v>Business Development</v>
      </c>
      <c r="W18" s="6">
        <f t="shared" si="1"/>
        <v>7.792207792207792E-2</v>
      </c>
    </row>
    <row r="19" spans="2:24">
      <c r="B19" s="16" t="s">
        <v>24</v>
      </c>
      <c r="C19" s="21">
        <v>7500</v>
      </c>
      <c r="E19" s="9" t="s">
        <v>41</v>
      </c>
      <c r="F19" s="10"/>
      <c r="V19" s="5" t="str">
        <f t="shared" si="0"/>
        <v>General and Administrative</v>
      </c>
      <c r="W19" s="6">
        <f t="shared" si="1"/>
        <v>0.1038961038961039</v>
      </c>
    </row>
    <row r="20" spans="2:24">
      <c r="B20" s="16" t="s">
        <v>25</v>
      </c>
      <c r="C20" s="21">
        <v>10000</v>
      </c>
      <c r="E20" t="s">
        <v>23</v>
      </c>
      <c r="F20" s="12">
        <f>SUM(C19:C21)</f>
        <v>42500</v>
      </c>
      <c r="V20" s="5" t="str">
        <f t="shared" si="0"/>
        <v>Insurance</v>
      </c>
      <c r="W20" s="6">
        <f t="shared" si="1"/>
        <v>3.896103896103896E-2</v>
      </c>
    </row>
    <row r="21" spans="2:24">
      <c r="B21" s="16" t="s">
        <v>26</v>
      </c>
      <c r="C21" s="21">
        <v>25000</v>
      </c>
      <c r="E21" t="s">
        <v>40</v>
      </c>
      <c r="F21" s="12">
        <f>C22</f>
        <v>154000</v>
      </c>
      <c r="V21" s="5" t="str">
        <f t="shared" si="0"/>
        <v>Professional Fees and Licensure</v>
      </c>
      <c r="W21" s="6">
        <f t="shared" si="1"/>
        <v>2.5974025974025976E-2</v>
      </c>
    </row>
    <row r="22" spans="2:24">
      <c r="B22" t="s">
        <v>49</v>
      </c>
      <c r="C22" s="12">
        <f>E36</f>
        <v>154000</v>
      </c>
      <c r="E22" t="s">
        <v>47</v>
      </c>
      <c r="F22" s="1">
        <f>SUM(Sheet2!D14:D25)</f>
        <v>8737.7008230185711</v>
      </c>
      <c r="V22" s="5" t="str">
        <f t="shared" si="0"/>
        <v>Marketing</v>
      </c>
      <c r="W22" s="6">
        <f t="shared" si="1"/>
        <v>0.1038961038961039</v>
      </c>
    </row>
    <row r="23" spans="2:24">
      <c r="E23" s="11" t="s">
        <v>9</v>
      </c>
      <c r="F23" s="13">
        <f>F20+F21+F22</f>
        <v>205237.70082301856</v>
      </c>
      <c r="V23" s="5" t="str">
        <f t="shared" si="0"/>
        <v>Payroll</v>
      </c>
      <c r="W23" s="6">
        <f t="shared" si="1"/>
        <v>0.51948051948051943</v>
      </c>
    </row>
    <row r="24" spans="2:24">
      <c r="B24" s="19" t="s">
        <v>27</v>
      </c>
      <c r="C24" s="15"/>
      <c r="V24" s="5"/>
      <c r="W24" s="6"/>
    </row>
    <row r="25" spans="2:24">
      <c r="B25" s="16" t="s">
        <v>28</v>
      </c>
      <c r="C25" s="21">
        <v>325000</v>
      </c>
      <c r="E25" s="9" t="s">
        <v>42</v>
      </c>
      <c r="F25" s="10"/>
      <c r="V25" s="5"/>
      <c r="W25" s="5"/>
    </row>
    <row r="26" spans="2:24">
      <c r="B26" s="16" t="s">
        <v>29</v>
      </c>
      <c r="C26" s="21">
        <v>20000</v>
      </c>
      <c r="E26" t="s">
        <v>43</v>
      </c>
      <c r="F26" s="2">
        <f>F23/W26</f>
        <v>0.6315006179169802</v>
      </c>
      <c r="V26" s="5" t="s">
        <v>27</v>
      </c>
      <c r="W26" s="7">
        <f>C25</f>
        <v>325000</v>
      </c>
    </row>
    <row r="27" spans="2:24">
      <c r="E27" t="s">
        <v>45</v>
      </c>
      <c r="F27" s="2">
        <f>C22/W26</f>
        <v>0.47384615384615386</v>
      </c>
      <c r="V27" s="5" t="s">
        <v>30</v>
      </c>
      <c r="W27" s="7">
        <f>C25-C26</f>
        <v>305000</v>
      </c>
    </row>
    <row r="28" spans="2:24">
      <c r="B28" s="9" t="s">
        <v>33</v>
      </c>
      <c r="C28" s="10"/>
      <c r="E28" t="s">
        <v>44</v>
      </c>
      <c r="F28" s="2">
        <f>C22/W28</f>
        <v>0.8</v>
      </c>
      <c r="V28" s="5" t="s">
        <v>31</v>
      </c>
      <c r="W28" s="7">
        <f>X17</f>
        <v>192500</v>
      </c>
      <c r="X28" s="5"/>
    </row>
    <row r="29" spans="2:24">
      <c r="B29" s="8" t="s">
        <v>34</v>
      </c>
      <c r="C29" s="4">
        <f>SUM($C$10:$C$16)/6</f>
        <v>32083.333333333332</v>
      </c>
      <c r="E29" t="s">
        <v>46</v>
      </c>
      <c r="F29" s="2">
        <f>C22/W27</f>
        <v>0.5049180327868853</v>
      </c>
      <c r="V29" s="5" t="s">
        <v>32</v>
      </c>
      <c r="W29" s="7">
        <f>W27-W28</f>
        <v>112500</v>
      </c>
      <c r="X29" s="5"/>
    </row>
    <row r="30" spans="2:24">
      <c r="B30" t="s">
        <v>35</v>
      </c>
      <c r="C30" s="4">
        <f>SUM($C$10:$C$16)/3</f>
        <v>64166.666666666664</v>
      </c>
      <c r="V30" s="5"/>
      <c r="W30" s="5"/>
    </row>
    <row r="31" spans="2:24">
      <c r="B31" t="s">
        <v>36</v>
      </c>
      <c r="C31" s="4">
        <f>SUM($C$10:$C$16)*0.5</f>
        <v>96250</v>
      </c>
    </row>
    <row r="32" spans="2:24">
      <c r="B32" t="s">
        <v>37</v>
      </c>
      <c r="C32" s="4">
        <f>SUM($C$10:$C$16)*0.75</f>
        <v>144375</v>
      </c>
    </row>
    <row r="33" spans="2:5">
      <c r="B33" t="s">
        <v>38</v>
      </c>
      <c r="C33" s="4">
        <f>SUM($C$10:$C$16)*0.8</f>
        <v>154000</v>
      </c>
    </row>
    <row r="34" spans="2:5">
      <c r="B34" t="s">
        <v>39</v>
      </c>
      <c r="C34" s="4">
        <f>SUM($C$10:$C$16)</f>
        <v>192500</v>
      </c>
    </row>
    <row r="35" spans="2:5">
      <c r="D35" s="5"/>
      <c r="E35" s="5"/>
    </row>
    <row r="36" spans="2:5">
      <c r="D36" s="22">
        <v>5</v>
      </c>
      <c r="E36" s="22">
        <f>_xlfn.IFS(D36=1,C29,D36=2,C30,D36=3,C31,D36=4,C32,D36=5,C33,D36=6,C34)</f>
        <v>154000</v>
      </c>
    </row>
    <row r="37" spans="2:5">
      <c r="D37" s="5"/>
      <c r="E37" s="5"/>
    </row>
  </sheetData>
  <sheetProtection algorithmName="SHA-512" hashValue="7mAMJy9Pbrs4HhTXxsOOoh7ChEgbTBDYAdaojiRIeepx927+knZFgIe0fgFAnOTP19XWI91bsgQ/7yr5lziWvw==" saltValue="2kjoI8mWMdtdKpdd5zsBjg==" spinCount="100000" sheet="1" objects="1" scenarios="1" selectLockedCells="1"/>
  <hyperlinks>
    <hyperlink ref="T13" r:id="rId1" xr:uid="{D55C6CCC-8D12-414B-994A-8966581A3575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locked="0" defaultSize="0" autoLine="0" autoPict="0">
                <anchor moveWithCells="1">
                  <from>
                    <xdr:col>0</xdr:col>
                    <xdr:colOff>581025</xdr:colOff>
                    <xdr:row>34</xdr:row>
                    <xdr:rowOff>76200</xdr:rowOff>
                  </from>
                  <to>
                    <xdr:col>2</xdr:col>
                    <xdr:colOff>1209675</xdr:colOff>
                    <xdr:row>35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32BC1-1C3D-45C6-9279-7A03455CBF36}">
  <dimension ref="A2:F439"/>
  <sheetViews>
    <sheetView showGridLines="0" workbookViewId="0">
      <selection activeCell="G16" sqref="G16"/>
    </sheetView>
  </sheetViews>
  <sheetFormatPr defaultRowHeight="15"/>
  <cols>
    <col min="1" max="1" width="24.7109375" customWidth="1"/>
    <col min="2" max="2" width="21.28515625" customWidth="1"/>
    <col min="3" max="3" width="19.28515625" customWidth="1"/>
    <col min="4" max="4" width="21.140625" customWidth="1"/>
    <col min="5" max="5" width="28.7109375" customWidth="1"/>
  </cols>
  <sheetData>
    <row r="2" spans="1:6">
      <c r="A2" s="5"/>
      <c r="B2" s="5"/>
      <c r="C2" s="5"/>
      <c r="D2" s="5"/>
      <c r="E2" s="5"/>
      <c r="F2" s="5"/>
    </row>
    <row r="3" spans="1:6">
      <c r="A3" s="5"/>
      <c r="B3" s="5"/>
      <c r="C3" s="5"/>
      <c r="D3" s="5"/>
      <c r="E3" s="5"/>
      <c r="F3" s="5"/>
    </row>
    <row r="4" spans="1:6">
      <c r="A4" s="25" t="s">
        <v>0</v>
      </c>
      <c r="B4" s="26"/>
      <c r="C4" s="5"/>
      <c r="D4" s="27" t="s">
        <v>1</v>
      </c>
      <c r="E4" s="5"/>
      <c r="F4" s="5"/>
    </row>
    <row r="5" spans="1:6">
      <c r="A5" s="25" t="s">
        <v>2</v>
      </c>
      <c r="B5" s="28">
        <f>Dashboard!C5</f>
        <v>100000</v>
      </c>
      <c r="C5" s="5"/>
      <c r="D5" s="27" t="s">
        <v>3</v>
      </c>
      <c r="E5" s="29">
        <f>PMT(B6/B8,(B7*B8),-B5)</f>
        <v>1266.7577375024948</v>
      </c>
      <c r="F5" s="5"/>
    </row>
    <row r="6" spans="1:6">
      <c r="A6" s="30" t="s">
        <v>4</v>
      </c>
      <c r="B6" s="26">
        <f>Dashboard!C6</f>
        <v>0.09</v>
      </c>
      <c r="C6" s="5"/>
      <c r="D6" s="27" t="s">
        <v>5</v>
      </c>
      <c r="E6" s="29">
        <f>SUM(D14:D600)</f>
        <v>52010.928500299407</v>
      </c>
      <c r="F6" s="5"/>
    </row>
    <row r="7" spans="1:6">
      <c r="A7" s="30" t="s">
        <v>6</v>
      </c>
      <c r="B7" s="30">
        <f>Dashboard!C7</f>
        <v>10</v>
      </c>
      <c r="C7" s="5"/>
      <c r="D7" s="5"/>
      <c r="E7" s="5"/>
      <c r="F7" s="5"/>
    </row>
    <row r="8" spans="1:6">
      <c r="A8" s="25" t="s">
        <v>7</v>
      </c>
      <c r="B8" s="25">
        <v>12</v>
      </c>
      <c r="C8" s="5"/>
      <c r="D8" s="5"/>
      <c r="E8" s="5"/>
      <c r="F8" s="5"/>
    </row>
    <row r="9" spans="1:6">
      <c r="A9" s="5"/>
      <c r="B9" s="5"/>
      <c r="C9" s="5"/>
      <c r="D9" s="5"/>
      <c r="E9" s="5"/>
      <c r="F9" s="5"/>
    </row>
    <row r="10" spans="1:6">
      <c r="A10" s="5"/>
      <c r="B10" s="5"/>
      <c r="C10" s="5"/>
      <c r="D10" s="5"/>
      <c r="E10" s="5"/>
      <c r="F10" s="5"/>
    </row>
    <row r="11" spans="1:6">
      <c r="A11" s="5"/>
      <c r="B11" s="5"/>
      <c r="C11" s="5"/>
      <c r="D11" s="5"/>
      <c r="E11" s="5"/>
      <c r="F11" s="5"/>
    </row>
    <row r="12" spans="1:6">
      <c r="A12" s="5"/>
      <c r="B12" s="5"/>
      <c r="C12" s="5"/>
      <c r="D12" s="5"/>
      <c r="E12" s="5"/>
      <c r="F12" s="5"/>
    </row>
    <row r="13" spans="1:6">
      <c r="A13" s="23" t="s">
        <v>8</v>
      </c>
      <c r="B13" s="24" t="s">
        <v>9</v>
      </c>
      <c r="C13" s="23" t="s">
        <v>10</v>
      </c>
      <c r="D13" s="23" t="s">
        <v>11</v>
      </c>
      <c r="E13" s="23" t="s">
        <v>12</v>
      </c>
      <c r="F13" s="5"/>
    </row>
    <row r="14" spans="1:6">
      <c r="A14" s="5">
        <v>1</v>
      </c>
      <c r="B14" s="29">
        <f>$E$5</f>
        <v>1266.7577375024948</v>
      </c>
      <c r="C14" s="29">
        <f>B14-D14</f>
        <v>516.75773750249482</v>
      </c>
      <c r="D14" s="29">
        <f>(B5*($B$6/$B$8))</f>
        <v>750</v>
      </c>
      <c r="E14" s="29">
        <f>B5-C14</f>
        <v>99483.242262497501</v>
      </c>
      <c r="F14" s="5"/>
    </row>
    <row r="15" spans="1:6">
      <c r="A15" s="5">
        <f>IF(($B$7*$B$8&gt;A14),IF(($B$7*$B$8)=A14,"",A14+1),"")</f>
        <v>2</v>
      </c>
      <c r="B15" s="29">
        <f>IF(A15="","",$B$14)</f>
        <v>1266.7577375024948</v>
      </c>
      <c r="C15" s="29">
        <f>IF(A15="","",B15-D15)</f>
        <v>520.63342053376357</v>
      </c>
      <c r="D15" s="29">
        <f>IF(A15="","",(E14*($B$6/$B$8)))</f>
        <v>746.12431696873125</v>
      </c>
      <c r="E15" s="29">
        <f>IF(A15="","",E14-C15)</f>
        <v>98962.608841963738</v>
      </c>
      <c r="F15" s="5"/>
    </row>
    <row r="16" spans="1:6">
      <c r="A16" s="5">
        <f t="shared" ref="A16:A79" si="0">IF(($B$7*$B$8&gt;A15),IF(($B$7*$B$8)=A15,"",A15+1),"")</f>
        <v>3</v>
      </c>
      <c r="B16" s="29">
        <f t="shared" ref="B16:B79" si="1">IF(A16="","",$B$14)</f>
        <v>1266.7577375024948</v>
      </c>
      <c r="C16" s="29">
        <f t="shared" ref="C16:C79" si="2">IF(A16="","",B16-D16)</f>
        <v>524.53817118776681</v>
      </c>
      <c r="D16" s="29">
        <f t="shared" ref="D16:D79" si="3">IF(A16="","",(E15*($B$6/$B$8)))</f>
        <v>742.21956631472801</v>
      </c>
      <c r="E16" s="29">
        <f t="shared" ref="E16:E79" si="4">IF(A16="","",E15-C16)</f>
        <v>98438.070670775967</v>
      </c>
      <c r="F16" s="5"/>
    </row>
    <row r="17" spans="1:6">
      <c r="A17" s="5">
        <f t="shared" si="0"/>
        <v>4</v>
      </c>
      <c r="B17" s="29">
        <f t="shared" si="1"/>
        <v>1266.7577375024948</v>
      </c>
      <c r="C17" s="29">
        <f t="shared" si="2"/>
        <v>528.47220747167512</v>
      </c>
      <c r="D17" s="29">
        <f t="shared" si="3"/>
        <v>738.2855300308197</v>
      </c>
      <c r="E17" s="29">
        <f t="shared" si="4"/>
        <v>97909.598463304297</v>
      </c>
      <c r="F17" s="5"/>
    </row>
    <row r="18" spans="1:6">
      <c r="A18" s="5">
        <f t="shared" si="0"/>
        <v>5</v>
      </c>
      <c r="B18" s="29">
        <f t="shared" si="1"/>
        <v>1266.7577375024948</v>
      </c>
      <c r="C18" s="29">
        <f t="shared" si="2"/>
        <v>532.43574902771263</v>
      </c>
      <c r="D18" s="29">
        <f t="shared" si="3"/>
        <v>734.32198847478219</v>
      </c>
      <c r="E18" s="29">
        <f t="shared" si="4"/>
        <v>97377.162714276579</v>
      </c>
      <c r="F18" s="5"/>
    </row>
    <row r="19" spans="1:6">
      <c r="A19" s="5">
        <f t="shared" si="0"/>
        <v>6</v>
      </c>
      <c r="B19" s="29">
        <f t="shared" si="1"/>
        <v>1266.7577375024948</v>
      </c>
      <c r="C19" s="29">
        <f t="shared" si="2"/>
        <v>536.42901714542052</v>
      </c>
      <c r="D19" s="29">
        <f t="shared" si="3"/>
        <v>730.3287203570743</v>
      </c>
      <c r="E19" s="29">
        <f t="shared" si="4"/>
        <v>96840.73369713116</v>
      </c>
      <c r="F19" s="5"/>
    </row>
    <row r="20" spans="1:6">
      <c r="A20" s="5">
        <f t="shared" si="0"/>
        <v>7</v>
      </c>
      <c r="B20" s="29">
        <f t="shared" si="1"/>
        <v>1266.7577375024948</v>
      </c>
      <c r="C20" s="29">
        <f t="shared" si="2"/>
        <v>540.45223477401112</v>
      </c>
      <c r="D20" s="29">
        <f t="shared" si="3"/>
        <v>726.3055027284837</v>
      </c>
      <c r="E20" s="29">
        <f t="shared" si="4"/>
        <v>96300.281462357147</v>
      </c>
      <c r="F20" s="5"/>
    </row>
    <row r="21" spans="1:6">
      <c r="A21" s="5">
        <f t="shared" si="0"/>
        <v>8</v>
      </c>
      <c r="B21" s="29">
        <f t="shared" si="1"/>
        <v>1266.7577375024948</v>
      </c>
      <c r="C21" s="29">
        <f t="shared" si="2"/>
        <v>544.5056265348162</v>
      </c>
      <c r="D21" s="29">
        <f t="shared" si="3"/>
        <v>722.25211096767862</v>
      </c>
      <c r="E21" s="29">
        <f t="shared" si="4"/>
        <v>95755.775835822336</v>
      </c>
      <c r="F21" s="5"/>
    </row>
    <row r="22" spans="1:6">
      <c r="A22" s="5">
        <f t="shared" si="0"/>
        <v>9</v>
      </c>
      <c r="B22" s="29">
        <f t="shared" si="1"/>
        <v>1266.7577375024948</v>
      </c>
      <c r="C22" s="29">
        <f t="shared" si="2"/>
        <v>548.5894187338273</v>
      </c>
      <c r="D22" s="29">
        <f t="shared" si="3"/>
        <v>718.16831876866752</v>
      </c>
      <c r="E22" s="29">
        <f t="shared" si="4"/>
        <v>95207.186417088509</v>
      </c>
      <c r="F22" s="5"/>
    </row>
    <row r="23" spans="1:6">
      <c r="A23" s="5">
        <f t="shared" si="0"/>
        <v>10</v>
      </c>
      <c r="B23" s="29">
        <f t="shared" si="1"/>
        <v>1266.7577375024948</v>
      </c>
      <c r="C23" s="29">
        <f t="shared" si="2"/>
        <v>552.70383937433098</v>
      </c>
      <c r="D23" s="29">
        <f t="shared" si="3"/>
        <v>714.05389812816384</v>
      </c>
      <c r="E23" s="29">
        <f t="shared" si="4"/>
        <v>94654.482577714181</v>
      </c>
      <c r="F23" s="5"/>
    </row>
    <row r="24" spans="1:6">
      <c r="A24" s="5">
        <f t="shared" si="0"/>
        <v>11</v>
      </c>
      <c r="B24" s="29">
        <f t="shared" si="1"/>
        <v>1266.7577375024948</v>
      </c>
      <c r="C24" s="29">
        <f t="shared" si="2"/>
        <v>556.84911816963847</v>
      </c>
      <c r="D24" s="29">
        <f t="shared" si="3"/>
        <v>709.90861933285635</v>
      </c>
      <c r="E24" s="29">
        <f t="shared" si="4"/>
        <v>94097.633459544537</v>
      </c>
      <c r="F24" s="5"/>
    </row>
    <row r="25" spans="1:6">
      <c r="A25" s="5">
        <f t="shared" si="0"/>
        <v>12</v>
      </c>
      <c r="B25" s="29">
        <f t="shared" si="1"/>
        <v>1266.7577375024948</v>
      </c>
      <c r="C25" s="29">
        <f t="shared" si="2"/>
        <v>561.02548655591079</v>
      </c>
      <c r="D25" s="29">
        <f t="shared" si="3"/>
        <v>705.73225094658403</v>
      </c>
      <c r="E25" s="29">
        <f t="shared" si="4"/>
        <v>93536.607972988626</v>
      </c>
      <c r="F25" s="5"/>
    </row>
    <row r="26" spans="1:6">
      <c r="A26" s="5">
        <f t="shared" si="0"/>
        <v>13</v>
      </c>
      <c r="B26" s="29">
        <f t="shared" si="1"/>
        <v>1266.7577375024948</v>
      </c>
      <c r="C26" s="29">
        <f t="shared" si="2"/>
        <v>565.23317770508015</v>
      </c>
      <c r="D26" s="29">
        <f t="shared" si="3"/>
        <v>701.52455979741467</v>
      </c>
      <c r="E26" s="29">
        <f t="shared" si="4"/>
        <v>92971.37479528354</v>
      </c>
      <c r="F26" s="5"/>
    </row>
    <row r="27" spans="1:6">
      <c r="A27" s="5">
        <f t="shared" si="0"/>
        <v>14</v>
      </c>
      <c r="B27" s="29">
        <f t="shared" si="1"/>
        <v>1266.7577375024948</v>
      </c>
      <c r="C27" s="29">
        <f t="shared" si="2"/>
        <v>569.47242653786827</v>
      </c>
      <c r="D27" s="29">
        <f t="shared" si="3"/>
        <v>697.28531096462655</v>
      </c>
      <c r="E27" s="29">
        <f t="shared" si="4"/>
        <v>92401.902368745665</v>
      </c>
      <c r="F27" s="5"/>
    </row>
    <row r="28" spans="1:6">
      <c r="A28" s="5">
        <f t="shared" si="0"/>
        <v>15</v>
      </c>
      <c r="B28" s="29">
        <f t="shared" si="1"/>
        <v>1266.7577375024948</v>
      </c>
      <c r="C28" s="29">
        <f t="shared" si="2"/>
        <v>573.7434697369024</v>
      </c>
      <c r="D28" s="29">
        <f t="shared" si="3"/>
        <v>693.01426776559242</v>
      </c>
      <c r="E28" s="29">
        <f t="shared" si="4"/>
        <v>91828.158899008762</v>
      </c>
      <c r="F28" s="5"/>
    </row>
    <row r="29" spans="1:6">
      <c r="A29" s="5">
        <f t="shared" si="0"/>
        <v>16</v>
      </c>
      <c r="B29" s="29">
        <f t="shared" si="1"/>
        <v>1266.7577375024948</v>
      </c>
      <c r="C29" s="29">
        <f t="shared" si="2"/>
        <v>578.04654575992913</v>
      </c>
      <c r="D29" s="29">
        <f t="shared" si="3"/>
        <v>688.71119174256569</v>
      </c>
      <c r="E29" s="29">
        <f t="shared" si="4"/>
        <v>91250.112353248827</v>
      </c>
      <c r="F29" s="5"/>
    </row>
    <row r="30" spans="1:6">
      <c r="A30" s="5">
        <f t="shared" si="0"/>
        <v>17</v>
      </c>
      <c r="B30" s="29">
        <f t="shared" si="1"/>
        <v>1266.7577375024948</v>
      </c>
      <c r="C30" s="29">
        <f t="shared" si="2"/>
        <v>582.38189485312864</v>
      </c>
      <c r="D30" s="29">
        <f t="shared" si="3"/>
        <v>684.37584264936618</v>
      </c>
      <c r="E30" s="29">
        <f t="shared" si="4"/>
        <v>90667.730458395701</v>
      </c>
      <c r="F30" s="5"/>
    </row>
    <row r="31" spans="1:6">
      <c r="A31" s="5">
        <f t="shared" si="0"/>
        <v>18</v>
      </c>
      <c r="B31" s="29">
        <f t="shared" si="1"/>
        <v>1266.7577375024948</v>
      </c>
      <c r="C31" s="29">
        <f t="shared" si="2"/>
        <v>586.7497590645271</v>
      </c>
      <c r="D31" s="29">
        <f t="shared" si="3"/>
        <v>680.00797843796772</v>
      </c>
      <c r="E31" s="29">
        <f t="shared" si="4"/>
        <v>90080.980699331179</v>
      </c>
      <c r="F31" s="5"/>
    </row>
    <row r="32" spans="1:6">
      <c r="A32" s="5">
        <f t="shared" si="0"/>
        <v>19</v>
      </c>
      <c r="B32" s="29">
        <f t="shared" si="1"/>
        <v>1266.7577375024948</v>
      </c>
      <c r="C32" s="29">
        <f t="shared" si="2"/>
        <v>591.15038225751096</v>
      </c>
      <c r="D32" s="29">
        <f t="shared" si="3"/>
        <v>675.60735524498386</v>
      </c>
      <c r="E32" s="29">
        <f t="shared" si="4"/>
        <v>89489.830317073662</v>
      </c>
      <c r="F32" s="5"/>
    </row>
    <row r="33" spans="1:6">
      <c r="A33" s="5">
        <f t="shared" si="0"/>
        <v>20</v>
      </c>
      <c r="B33" s="29">
        <f t="shared" si="1"/>
        <v>1266.7577375024948</v>
      </c>
      <c r="C33" s="29">
        <f t="shared" si="2"/>
        <v>595.58401012444233</v>
      </c>
      <c r="D33" s="29">
        <f t="shared" si="3"/>
        <v>671.17372737805249</v>
      </c>
      <c r="E33" s="29">
        <f t="shared" si="4"/>
        <v>88894.246306949222</v>
      </c>
      <c r="F33" s="5"/>
    </row>
    <row r="34" spans="1:6">
      <c r="A34" s="5">
        <f t="shared" si="0"/>
        <v>21</v>
      </c>
      <c r="B34" s="29">
        <f t="shared" si="1"/>
        <v>1266.7577375024948</v>
      </c>
      <c r="C34" s="29">
        <f t="shared" si="2"/>
        <v>600.05089020037565</v>
      </c>
      <c r="D34" s="29">
        <f t="shared" si="3"/>
        <v>666.70684730211917</v>
      </c>
      <c r="E34" s="29">
        <f t="shared" si="4"/>
        <v>88294.195416748844</v>
      </c>
      <c r="F34" s="5"/>
    </row>
    <row r="35" spans="1:6">
      <c r="A35" s="5">
        <f t="shared" si="0"/>
        <v>22</v>
      </c>
      <c r="B35" s="29">
        <f t="shared" si="1"/>
        <v>1266.7577375024948</v>
      </c>
      <c r="C35" s="29">
        <f t="shared" si="2"/>
        <v>604.55127187687856</v>
      </c>
      <c r="D35" s="29">
        <f t="shared" si="3"/>
        <v>662.20646562561626</v>
      </c>
      <c r="E35" s="29">
        <f t="shared" si="4"/>
        <v>87689.644144871971</v>
      </c>
      <c r="F35" s="5"/>
    </row>
    <row r="36" spans="1:6">
      <c r="A36" s="5">
        <f t="shared" si="0"/>
        <v>23</v>
      </c>
      <c r="B36" s="29">
        <f t="shared" si="1"/>
        <v>1266.7577375024948</v>
      </c>
      <c r="C36" s="29">
        <f t="shared" si="2"/>
        <v>609.08540641595505</v>
      </c>
      <c r="D36" s="29">
        <f t="shared" si="3"/>
        <v>657.67233108653977</v>
      </c>
      <c r="E36" s="29">
        <f t="shared" si="4"/>
        <v>87080.55873845602</v>
      </c>
      <c r="F36" s="5"/>
    </row>
    <row r="37" spans="1:6">
      <c r="A37" s="5">
        <f t="shared" si="0"/>
        <v>24</v>
      </c>
      <c r="B37" s="29">
        <f t="shared" si="1"/>
        <v>1266.7577375024948</v>
      </c>
      <c r="C37" s="29">
        <f t="shared" si="2"/>
        <v>613.65354696407474</v>
      </c>
      <c r="D37" s="29">
        <f t="shared" si="3"/>
        <v>653.10419053842008</v>
      </c>
      <c r="E37" s="29">
        <f t="shared" si="4"/>
        <v>86466.90519149194</v>
      </c>
      <c r="F37" s="5"/>
    </row>
    <row r="38" spans="1:6">
      <c r="A38" s="5">
        <f t="shared" si="0"/>
        <v>25</v>
      </c>
      <c r="B38" s="29">
        <f t="shared" si="1"/>
        <v>1266.7577375024948</v>
      </c>
      <c r="C38" s="29">
        <f t="shared" si="2"/>
        <v>618.25594856630528</v>
      </c>
      <c r="D38" s="29">
        <f t="shared" si="3"/>
        <v>648.50178893618954</v>
      </c>
      <c r="E38" s="29">
        <f t="shared" si="4"/>
        <v>85848.649242925632</v>
      </c>
      <c r="F38" s="5"/>
    </row>
    <row r="39" spans="1:6">
      <c r="A39" s="5">
        <f t="shared" si="0"/>
        <v>26</v>
      </c>
      <c r="B39" s="29">
        <f t="shared" si="1"/>
        <v>1266.7577375024948</v>
      </c>
      <c r="C39" s="29">
        <f t="shared" si="2"/>
        <v>622.89286818055257</v>
      </c>
      <c r="D39" s="29">
        <f t="shared" si="3"/>
        <v>643.86486932194225</v>
      </c>
      <c r="E39" s="29">
        <f t="shared" si="4"/>
        <v>85225.756374745077</v>
      </c>
      <c r="F39" s="5"/>
    </row>
    <row r="40" spans="1:6">
      <c r="A40" s="5">
        <f t="shared" si="0"/>
        <v>27</v>
      </c>
      <c r="B40" s="29">
        <f t="shared" si="1"/>
        <v>1266.7577375024948</v>
      </c>
      <c r="C40" s="29">
        <f t="shared" si="2"/>
        <v>627.56456469190675</v>
      </c>
      <c r="D40" s="29">
        <f t="shared" si="3"/>
        <v>639.19317281058807</v>
      </c>
      <c r="E40" s="29">
        <f t="shared" si="4"/>
        <v>84598.191810053177</v>
      </c>
      <c r="F40" s="5"/>
    </row>
    <row r="41" spans="1:6">
      <c r="A41" s="5">
        <f t="shared" si="0"/>
        <v>28</v>
      </c>
      <c r="B41" s="29">
        <f t="shared" si="1"/>
        <v>1266.7577375024948</v>
      </c>
      <c r="C41" s="29">
        <f t="shared" si="2"/>
        <v>632.27129892709604</v>
      </c>
      <c r="D41" s="29">
        <f t="shared" si="3"/>
        <v>634.48643857539878</v>
      </c>
      <c r="E41" s="29">
        <f t="shared" si="4"/>
        <v>83965.920511126082</v>
      </c>
      <c r="F41" s="5"/>
    </row>
    <row r="42" spans="1:6">
      <c r="A42" s="5">
        <f t="shared" si="0"/>
        <v>29</v>
      </c>
      <c r="B42" s="29">
        <f t="shared" si="1"/>
        <v>1266.7577375024948</v>
      </c>
      <c r="C42" s="29">
        <f t="shared" si="2"/>
        <v>637.01333366904919</v>
      </c>
      <c r="D42" s="29">
        <f t="shared" si="3"/>
        <v>629.74440383344563</v>
      </c>
      <c r="E42" s="29">
        <f t="shared" si="4"/>
        <v>83328.907177457033</v>
      </c>
      <c r="F42" s="5"/>
    </row>
    <row r="43" spans="1:6">
      <c r="A43" s="5">
        <f t="shared" si="0"/>
        <v>30</v>
      </c>
      <c r="B43" s="29">
        <f t="shared" si="1"/>
        <v>1266.7577375024948</v>
      </c>
      <c r="C43" s="29">
        <f t="shared" si="2"/>
        <v>641.79093367156713</v>
      </c>
      <c r="D43" s="29">
        <f t="shared" si="3"/>
        <v>624.96680383092769</v>
      </c>
      <c r="E43" s="29">
        <f t="shared" si="4"/>
        <v>82687.116243785465</v>
      </c>
      <c r="F43" s="5"/>
    </row>
    <row r="44" spans="1:6">
      <c r="A44" s="5">
        <f t="shared" si="0"/>
        <v>31</v>
      </c>
      <c r="B44" s="29">
        <f t="shared" si="1"/>
        <v>1266.7577375024948</v>
      </c>
      <c r="C44" s="29">
        <f t="shared" si="2"/>
        <v>646.60436567410386</v>
      </c>
      <c r="D44" s="29">
        <f t="shared" si="3"/>
        <v>620.15337182839096</v>
      </c>
      <c r="E44" s="29">
        <f t="shared" si="4"/>
        <v>82040.511878111356</v>
      </c>
      <c r="F44" s="5"/>
    </row>
    <row r="45" spans="1:6">
      <c r="A45" s="5">
        <f t="shared" si="0"/>
        <v>32</v>
      </c>
      <c r="B45" s="29">
        <f t="shared" si="1"/>
        <v>1266.7577375024948</v>
      </c>
      <c r="C45" s="29">
        <f t="shared" si="2"/>
        <v>651.45389841665963</v>
      </c>
      <c r="D45" s="29">
        <f t="shared" si="3"/>
        <v>615.30383908583519</v>
      </c>
      <c r="E45" s="29">
        <f t="shared" si="4"/>
        <v>81389.057979694699</v>
      </c>
      <c r="F45" s="5"/>
    </row>
    <row r="46" spans="1:6">
      <c r="A46" s="5">
        <f t="shared" si="0"/>
        <v>33</v>
      </c>
      <c r="B46" s="29">
        <f t="shared" si="1"/>
        <v>1266.7577375024948</v>
      </c>
      <c r="C46" s="29">
        <f t="shared" si="2"/>
        <v>656.33980265478465</v>
      </c>
      <c r="D46" s="29">
        <f t="shared" si="3"/>
        <v>610.41793484771017</v>
      </c>
      <c r="E46" s="29">
        <f t="shared" si="4"/>
        <v>80732.718177039918</v>
      </c>
      <c r="F46" s="5"/>
    </row>
    <row r="47" spans="1:6">
      <c r="A47" s="5">
        <f t="shared" si="0"/>
        <v>34</v>
      </c>
      <c r="B47" s="29">
        <f t="shared" si="1"/>
        <v>1266.7577375024948</v>
      </c>
      <c r="C47" s="29">
        <f t="shared" si="2"/>
        <v>661.26235117469548</v>
      </c>
      <c r="D47" s="29">
        <f t="shared" si="3"/>
        <v>605.49538632779934</v>
      </c>
      <c r="E47" s="29">
        <f t="shared" si="4"/>
        <v>80071.455825865225</v>
      </c>
      <c r="F47" s="5"/>
    </row>
    <row r="48" spans="1:6">
      <c r="A48" s="5">
        <f t="shared" si="0"/>
        <v>35</v>
      </c>
      <c r="B48" s="29">
        <f t="shared" si="1"/>
        <v>1266.7577375024948</v>
      </c>
      <c r="C48" s="29">
        <f t="shared" si="2"/>
        <v>666.22181880850565</v>
      </c>
      <c r="D48" s="29">
        <f t="shared" si="3"/>
        <v>600.53591869398917</v>
      </c>
      <c r="E48" s="29">
        <f t="shared" si="4"/>
        <v>79405.234007056715</v>
      </c>
      <c r="F48" s="5"/>
    </row>
    <row r="49" spans="1:6">
      <c r="A49" s="5">
        <f t="shared" si="0"/>
        <v>36</v>
      </c>
      <c r="B49" s="29">
        <f t="shared" si="1"/>
        <v>1266.7577375024948</v>
      </c>
      <c r="C49" s="29">
        <f t="shared" si="2"/>
        <v>671.21848244956948</v>
      </c>
      <c r="D49" s="29">
        <f t="shared" si="3"/>
        <v>595.53925505292534</v>
      </c>
      <c r="E49" s="29">
        <f t="shared" si="4"/>
        <v>78734.015524607152</v>
      </c>
      <c r="F49" s="5"/>
    </row>
    <row r="50" spans="1:6">
      <c r="A50" s="5">
        <f t="shared" si="0"/>
        <v>37</v>
      </c>
      <c r="B50" s="29">
        <f t="shared" si="1"/>
        <v>1266.7577375024948</v>
      </c>
      <c r="C50" s="29">
        <f t="shared" si="2"/>
        <v>676.25262106794116</v>
      </c>
      <c r="D50" s="29">
        <f t="shared" si="3"/>
        <v>590.50511643455366</v>
      </c>
      <c r="E50" s="29">
        <f t="shared" si="4"/>
        <v>78057.762903539216</v>
      </c>
      <c r="F50" s="5"/>
    </row>
    <row r="51" spans="1:6">
      <c r="A51" s="5">
        <f t="shared" si="0"/>
        <v>38</v>
      </c>
      <c r="B51" s="29">
        <f t="shared" si="1"/>
        <v>1266.7577375024948</v>
      </c>
      <c r="C51" s="29">
        <f t="shared" si="2"/>
        <v>681.32451572595073</v>
      </c>
      <c r="D51" s="29">
        <f t="shared" si="3"/>
        <v>585.43322177654409</v>
      </c>
      <c r="E51" s="29">
        <f t="shared" si="4"/>
        <v>77376.438387813265</v>
      </c>
      <c r="F51" s="5"/>
    </row>
    <row r="52" spans="1:6">
      <c r="A52" s="5">
        <f t="shared" si="0"/>
        <v>39</v>
      </c>
      <c r="B52" s="29">
        <f t="shared" si="1"/>
        <v>1266.7577375024948</v>
      </c>
      <c r="C52" s="29">
        <f t="shared" si="2"/>
        <v>686.43444959389535</v>
      </c>
      <c r="D52" s="29">
        <f t="shared" si="3"/>
        <v>580.32328790859947</v>
      </c>
      <c r="E52" s="29">
        <f t="shared" si="4"/>
        <v>76690.003938219364</v>
      </c>
      <c r="F52" s="5"/>
    </row>
    <row r="53" spans="1:6">
      <c r="A53" s="5">
        <f t="shared" si="0"/>
        <v>40</v>
      </c>
      <c r="B53" s="29">
        <f t="shared" si="1"/>
        <v>1266.7577375024948</v>
      </c>
      <c r="C53" s="29">
        <f t="shared" si="2"/>
        <v>691.58270796584964</v>
      </c>
      <c r="D53" s="29">
        <f t="shared" si="3"/>
        <v>575.17502953664518</v>
      </c>
      <c r="E53" s="29">
        <f t="shared" si="4"/>
        <v>75998.421230253516</v>
      </c>
      <c r="F53" s="5"/>
    </row>
    <row r="54" spans="1:6">
      <c r="A54" s="5">
        <f t="shared" si="0"/>
        <v>41</v>
      </c>
      <c r="B54" s="29">
        <f t="shared" si="1"/>
        <v>1266.7577375024948</v>
      </c>
      <c r="C54" s="29">
        <f t="shared" si="2"/>
        <v>696.76957827559352</v>
      </c>
      <c r="D54" s="29">
        <f t="shared" si="3"/>
        <v>569.9881592269013</v>
      </c>
      <c r="E54" s="29">
        <f t="shared" si="4"/>
        <v>75301.651651977925</v>
      </c>
      <c r="F54" s="5"/>
    </row>
    <row r="55" spans="1:6">
      <c r="A55" s="5">
        <f t="shared" si="0"/>
        <v>42</v>
      </c>
      <c r="B55" s="29">
        <f t="shared" si="1"/>
        <v>1266.7577375024948</v>
      </c>
      <c r="C55" s="29">
        <f t="shared" si="2"/>
        <v>701.99535011266039</v>
      </c>
      <c r="D55" s="29">
        <f t="shared" si="3"/>
        <v>564.76238738983443</v>
      </c>
      <c r="E55" s="29">
        <f t="shared" si="4"/>
        <v>74599.656301865267</v>
      </c>
      <c r="F55" s="5"/>
    </row>
    <row r="56" spans="1:6">
      <c r="A56" s="5">
        <f t="shared" si="0"/>
        <v>43</v>
      </c>
      <c r="B56" s="29">
        <f t="shared" si="1"/>
        <v>1266.7577375024948</v>
      </c>
      <c r="C56" s="29">
        <f t="shared" si="2"/>
        <v>707.26031523850531</v>
      </c>
      <c r="D56" s="29">
        <f t="shared" si="3"/>
        <v>559.49742226398951</v>
      </c>
      <c r="E56" s="29">
        <f t="shared" si="4"/>
        <v>73892.395986626769</v>
      </c>
      <c r="F56" s="5"/>
    </row>
    <row r="57" spans="1:6">
      <c r="A57" s="5">
        <f t="shared" si="0"/>
        <v>44</v>
      </c>
      <c r="B57" s="29">
        <f t="shared" si="1"/>
        <v>1266.7577375024948</v>
      </c>
      <c r="C57" s="29">
        <f t="shared" si="2"/>
        <v>712.56476760279406</v>
      </c>
      <c r="D57" s="29">
        <f t="shared" si="3"/>
        <v>554.19296989970076</v>
      </c>
      <c r="E57" s="29">
        <f t="shared" si="4"/>
        <v>73179.831219023981</v>
      </c>
      <c r="F57" s="5"/>
    </row>
    <row r="58" spans="1:6">
      <c r="A58" s="5">
        <f t="shared" si="0"/>
        <v>45</v>
      </c>
      <c r="B58" s="29">
        <f t="shared" si="1"/>
        <v>1266.7577375024948</v>
      </c>
      <c r="C58" s="29">
        <f t="shared" si="2"/>
        <v>717.90900335981496</v>
      </c>
      <c r="D58" s="29">
        <f t="shared" si="3"/>
        <v>548.84873414267986</v>
      </c>
      <c r="E58" s="29">
        <f t="shared" si="4"/>
        <v>72461.922215664163</v>
      </c>
      <c r="F58" s="5"/>
    </row>
    <row r="59" spans="1:6">
      <c r="A59" s="5">
        <f t="shared" si="0"/>
        <v>46</v>
      </c>
      <c r="B59" s="29">
        <f t="shared" si="1"/>
        <v>1266.7577375024948</v>
      </c>
      <c r="C59" s="29">
        <f t="shared" si="2"/>
        <v>723.2933208850136</v>
      </c>
      <c r="D59" s="29">
        <f t="shared" si="3"/>
        <v>543.46441661748122</v>
      </c>
      <c r="E59" s="29">
        <f t="shared" si="4"/>
        <v>71738.628894779147</v>
      </c>
      <c r="F59" s="5"/>
    </row>
    <row r="60" spans="1:6">
      <c r="A60" s="5">
        <f t="shared" si="0"/>
        <v>47</v>
      </c>
      <c r="B60" s="29">
        <f t="shared" si="1"/>
        <v>1266.7577375024948</v>
      </c>
      <c r="C60" s="29">
        <f t="shared" si="2"/>
        <v>728.71802079165127</v>
      </c>
      <c r="D60" s="29">
        <f t="shared" si="3"/>
        <v>538.03971671084355</v>
      </c>
      <c r="E60" s="29">
        <f t="shared" si="4"/>
        <v>71009.910873987494</v>
      </c>
      <c r="F60" s="5"/>
    </row>
    <row r="61" spans="1:6">
      <c r="A61" s="5">
        <f t="shared" si="0"/>
        <v>48</v>
      </c>
      <c r="B61" s="29">
        <f t="shared" si="1"/>
        <v>1266.7577375024948</v>
      </c>
      <c r="C61" s="29">
        <f t="shared" si="2"/>
        <v>734.18340594758865</v>
      </c>
      <c r="D61" s="29">
        <f t="shared" si="3"/>
        <v>532.57433155490617</v>
      </c>
      <c r="E61" s="29">
        <f t="shared" si="4"/>
        <v>70275.727468039899</v>
      </c>
      <c r="F61" s="5"/>
    </row>
    <row r="62" spans="1:6">
      <c r="A62" s="5">
        <f t="shared" si="0"/>
        <v>49</v>
      </c>
      <c r="B62" s="29">
        <f t="shared" si="1"/>
        <v>1266.7577375024948</v>
      </c>
      <c r="C62" s="29">
        <f t="shared" si="2"/>
        <v>739.68978149219561</v>
      </c>
      <c r="D62" s="29">
        <f t="shared" si="3"/>
        <v>527.06795601029921</v>
      </c>
      <c r="E62" s="29">
        <f t="shared" si="4"/>
        <v>69536.037686547701</v>
      </c>
      <c r="F62" s="5"/>
    </row>
    <row r="63" spans="1:6">
      <c r="A63" s="5">
        <f t="shared" si="0"/>
        <v>50</v>
      </c>
      <c r="B63" s="29">
        <f t="shared" si="1"/>
        <v>1266.7577375024948</v>
      </c>
      <c r="C63" s="29">
        <f t="shared" si="2"/>
        <v>745.23745485338713</v>
      </c>
      <c r="D63" s="29">
        <f t="shared" si="3"/>
        <v>521.52028264910768</v>
      </c>
      <c r="E63" s="29">
        <f t="shared" si="4"/>
        <v>68790.800231694317</v>
      </c>
      <c r="F63" s="5"/>
    </row>
    <row r="64" spans="1:6">
      <c r="A64" s="5">
        <f t="shared" si="0"/>
        <v>51</v>
      </c>
      <c r="B64" s="29">
        <f t="shared" si="1"/>
        <v>1266.7577375024948</v>
      </c>
      <c r="C64" s="29">
        <f t="shared" si="2"/>
        <v>750.82673576478749</v>
      </c>
      <c r="D64" s="29">
        <f t="shared" si="3"/>
        <v>515.93100173770733</v>
      </c>
      <c r="E64" s="29">
        <f t="shared" si="4"/>
        <v>68039.973495929531</v>
      </c>
      <c r="F64" s="5"/>
    </row>
    <row r="65" spans="1:6">
      <c r="A65" s="5">
        <f t="shared" si="0"/>
        <v>52</v>
      </c>
      <c r="B65" s="29">
        <f t="shared" si="1"/>
        <v>1266.7577375024948</v>
      </c>
      <c r="C65" s="29">
        <f t="shared" si="2"/>
        <v>756.4579362830234</v>
      </c>
      <c r="D65" s="29">
        <f t="shared" si="3"/>
        <v>510.29980121947148</v>
      </c>
      <c r="E65" s="29">
        <f t="shared" si="4"/>
        <v>67283.515559646505</v>
      </c>
      <c r="F65" s="5"/>
    </row>
    <row r="66" spans="1:6">
      <c r="A66" s="5">
        <f t="shared" si="0"/>
        <v>53</v>
      </c>
      <c r="B66" s="29">
        <f t="shared" si="1"/>
        <v>1266.7577375024948</v>
      </c>
      <c r="C66" s="29">
        <f t="shared" si="2"/>
        <v>762.13137080514605</v>
      </c>
      <c r="D66" s="29">
        <f t="shared" si="3"/>
        <v>504.62636669734877</v>
      </c>
      <c r="E66" s="29">
        <f t="shared" si="4"/>
        <v>66521.384188841359</v>
      </c>
      <c r="F66" s="5"/>
    </row>
    <row r="67" spans="1:6">
      <c r="A67" s="5">
        <f t="shared" si="0"/>
        <v>54</v>
      </c>
      <c r="B67" s="29">
        <f t="shared" si="1"/>
        <v>1266.7577375024948</v>
      </c>
      <c r="C67" s="29">
        <f t="shared" si="2"/>
        <v>767.84735608618462</v>
      </c>
      <c r="D67" s="29">
        <f t="shared" si="3"/>
        <v>498.9103814163102</v>
      </c>
      <c r="E67" s="29">
        <f t="shared" si="4"/>
        <v>65753.53683275517</v>
      </c>
      <c r="F67" s="5"/>
    </row>
    <row r="68" spans="1:6">
      <c r="A68" s="5">
        <f t="shared" si="0"/>
        <v>55</v>
      </c>
      <c r="B68" s="29">
        <f t="shared" si="1"/>
        <v>1266.7577375024948</v>
      </c>
      <c r="C68" s="29">
        <f t="shared" si="2"/>
        <v>773.6062112568311</v>
      </c>
      <c r="D68" s="29">
        <f t="shared" si="3"/>
        <v>493.15152624566377</v>
      </c>
      <c r="E68" s="29">
        <f t="shared" si="4"/>
        <v>64979.930621498337</v>
      </c>
      <c r="F68" s="5"/>
    </row>
    <row r="69" spans="1:6">
      <c r="A69" s="5">
        <f t="shared" si="0"/>
        <v>56</v>
      </c>
      <c r="B69" s="29">
        <f t="shared" si="1"/>
        <v>1266.7577375024948</v>
      </c>
      <c r="C69" s="29">
        <f t="shared" si="2"/>
        <v>779.4082578412573</v>
      </c>
      <c r="D69" s="29">
        <f t="shared" si="3"/>
        <v>487.34947966123752</v>
      </c>
      <c r="E69" s="29">
        <f t="shared" si="4"/>
        <v>64200.522363657081</v>
      </c>
      <c r="F69" s="5"/>
    </row>
    <row r="70" spans="1:6">
      <c r="A70" s="5">
        <f t="shared" si="0"/>
        <v>57</v>
      </c>
      <c r="B70" s="29">
        <f t="shared" si="1"/>
        <v>1266.7577375024948</v>
      </c>
      <c r="C70" s="29">
        <f t="shared" si="2"/>
        <v>785.25381977506675</v>
      </c>
      <c r="D70" s="29">
        <f t="shared" si="3"/>
        <v>481.50391772742807</v>
      </c>
      <c r="E70" s="29">
        <f t="shared" si="4"/>
        <v>63415.268543882012</v>
      </c>
      <c r="F70" s="5"/>
    </row>
    <row r="71" spans="1:6">
      <c r="A71" s="5">
        <f t="shared" si="0"/>
        <v>58</v>
      </c>
      <c r="B71" s="29">
        <f t="shared" si="1"/>
        <v>1266.7577375024948</v>
      </c>
      <c r="C71" s="29">
        <f t="shared" si="2"/>
        <v>791.14322342337982</v>
      </c>
      <c r="D71" s="29">
        <f t="shared" si="3"/>
        <v>475.61451407911505</v>
      </c>
      <c r="E71" s="29">
        <f t="shared" si="4"/>
        <v>62624.125320458632</v>
      </c>
      <c r="F71" s="5"/>
    </row>
    <row r="72" spans="1:6">
      <c r="A72" s="5">
        <f t="shared" si="0"/>
        <v>59</v>
      </c>
      <c r="B72" s="29">
        <f t="shared" si="1"/>
        <v>1266.7577375024948</v>
      </c>
      <c r="C72" s="29">
        <f t="shared" si="2"/>
        <v>797.07679759905511</v>
      </c>
      <c r="D72" s="29">
        <f t="shared" si="3"/>
        <v>469.68093990343971</v>
      </c>
      <c r="E72" s="29">
        <f t="shared" si="4"/>
        <v>61827.048522859579</v>
      </c>
      <c r="F72" s="5"/>
    </row>
    <row r="73" spans="1:6">
      <c r="A73" s="5">
        <f t="shared" si="0"/>
        <v>60</v>
      </c>
      <c r="B73" s="29">
        <f t="shared" si="1"/>
        <v>1266.7577375024948</v>
      </c>
      <c r="C73" s="29">
        <f t="shared" si="2"/>
        <v>803.05487358104801</v>
      </c>
      <c r="D73" s="29">
        <f t="shared" si="3"/>
        <v>463.70286392144681</v>
      </c>
      <c r="E73" s="29">
        <f t="shared" si="4"/>
        <v>61023.993649278535</v>
      </c>
      <c r="F73" s="5"/>
    </row>
    <row r="74" spans="1:6">
      <c r="A74" s="5">
        <f t="shared" si="0"/>
        <v>61</v>
      </c>
      <c r="B74" s="29">
        <f t="shared" si="1"/>
        <v>1266.7577375024948</v>
      </c>
      <c r="C74" s="29">
        <f t="shared" si="2"/>
        <v>809.07778513290577</v>
      </c>
      <c r="D74" s="29">
        <f t="shared" si="3"/>
        <v>457.67995236958899</v>
      </c>
      <c r="E74" s="29">
        <f t="shared" si="4"/>
        <v>60214.915864145631</v>
      </c>
      <c r="F74" s="5"/>
    </row>
    <row r="75" spans="1:6">
      <c r="A75" s="5">
        <f t="shared" si="0"/>
        <v>62</v>
      </c>
      <c r="B75" s="29">
        <f t="shared" si="1"/>
        <v>1266.7577375024948</v>
      </c>
      <c r="C75" s="29">
        <f t="shared" si="2"/>
        <v>815.14586852140269</v>
      </c>
      <c r="D75" s="29">
        <f t="shared" si="3"/>
        <v>451.61186898109219</v>
      </c>
      <c r="E75" s="29">
        <f t="shared" si="4"/>
        <v>59399.769995624229</v>
      </c>
      <c r="F75" s="5"/>
    </row>
    <row r="76" spans="1:6">
      <c r="A76" s="5">
        <f t="shared" si="0"/>
        <v>63</v>
      </c>
      <c r="B76" s="29">
        <f t="shared" si="1"/>
        <v>1266.7577375024948</v>
      </c>
      <c r="C76" s="29">
        <f t="shared" si="2"/>
        <v>821.25946253531311</v>
      </c>
      <c r="D76" s="29">
        <f t="shared" si="3"/>
        <v>445.49827496718171</v>
      </c>
      <c r="E76" s="29">
        <f t="shared" si="4"/>
        <v>58578.510533088913</v>
      </c>
      <c r="F76" s="5"/>
    </row>
    <row r="77" spans="1:6">
      <c r="A77" s="5">
        <f t="shared" si="0"/>
        <v>64</v>
      </c>
      <c r="B77" s="29">
        <f t="shared" si="1"/>
        <v>1266.7577375024948</v>
      </c>
      <c r="C77" s="29">
        <f t="shared" si="2"/>
        <v>827.41890850432799</v>
      </c>
      <c r="D77" s="29">
        <f t="shared" si="3"/>
        <v>439.33882899816683</v>
      </c>
      <c r="E77" s="29">
        <f t="shared" si="4"/>
        <v>57751.091624584587</v>
      </c>
      <c r="F77" s="5"/>
    </row>
    <row r="78" spans="1:6">
      <c r="A78" s="5">
        <f t="shared" si="0"/>
        <v>65</v>
      </c>
      <c r="B78" s="29">
        <f t="shared" si="1"/>
        <v>1266.7577375024948</v>
      </c>
      <c r="C78" s="29">
        <f t="shared" si="2"/>
        <v>833.62455031811044</v>
      </c>
      <c r="D78" s="29">
        <f t="shared" si="3"/>
        <v>433.13318718438438</v>
      </c>
      <c r="E78" s="29">
        <f t="shared" si="4"/>
        <v>56917.467074266475</v>
      </c>
      <c r="F78" s="5"/>
    </row>
    <row r="79" spans="1:6">
      <c r="A79" s="5">
        <f t="shared" si="0"/>
        <v>66</v>
      </c>
      <c r="B79" s="29">
        <f t="shared" si="1"/>
        <v>1266.7577375024948</v>
      </c>
      <c r="C79" s="29">
        <f t="shared" si="2"/>
        <v>839.87673444549625</v>
      </c>
      <c r="D79" s="29">
        <f t="shared" si="3"/>
        <v>426.88100305699857</v>
      </c>
      <c r="E79" s="29">
        <f t="shared" si="4"/>
        <v>56077.590339820978</v>
      </c>
      <c r="F79" s="5"/>
    </row>
    <row r="80" spans="1:6">
      <c r="A80" s="5">
        <f t="shared" ref="A80:A143" si="5">IF(($B$7*$B$8&gt;A79),IF(($B$7*$B$8)=A79,"",A79+1),"")</f>
        <v>67</v>
      </c>
      <c r="B80" s="29">
        <f t="shared" ref="B80:B143" si="6">IF(A80="","",$B$14)</f>
        <v>1266.7577375024948</v>
      </c>
      <c r="C80" s="29">
        <f t="shared" ref="C80:C143" si="7">IF(A80="","",B80-D80)</f>
        <v>846.17580995383753</v>
      </c>
      <c r="D80" s="29">
        <f t="shared" ref="D80:D143" si="8">IF(A80="","",(E79*($B$6/$B$8)))</f>
        <v>420.58192754865729</v>
      </c>
      <c r="E80" s="29">
        <f t="shared" ref="E80:E143" si="9">IF(A80="","",E79-C80)</f>
        <v>55231.414529867143</v>
      </c>
      <c r="F80" s="5"/>
    </row>
    <row r="81" spans="1:6">
      <c r="A81" s="5">
        <f t="shared" si="5"/>
        <v>68</v>
      </c>
      <c r="B81" s="29">
        <f t="shared" si="6"/>
        <v>1266.7577375024948</v>
      </c>
      <c r="C81" s="29">
        <f t="shared" si="7"/>
        <v>852.52212852849129</v>
      </c>
      <c r="D81" s="29">
        <f t="shared" si="8"/>
        <v>414.23560897400358</v>
      </c>
      <c r="E81" s="29">
        <f t="shared" si="9"/>
        <v>54378.89240133865</v>
      </c>
      <c r="F81" s="5"/>
    </row>
    <row r="82" spans="1:6">
      <c r="A82" s="5">
        <f t="shared" si="5"/>
        <v>69</v>
      </c>
      <c r="B82" s="29">
        <f t="shared" si="6"/>
        <v>1266.7577375024948</v>
      </c>
      <c r="C82" s="29">
        <f t="shared" si="7"/>
        <v>858.91604449245494</v>
      </c>
      <c r="D82" s="29">
        <f t="shared" si="8"/>
        <v>407.84169301003988</v>
      </c>
      <c r="E82" s="29">
        <f t="shared" si="9"/>
        <v>53519.976356846193</v>
      </c>
      <c r="F82" s="5"/>
    </row>
    <row r="83" spans="1:6">
      <c r="A83" s="5">
        <f t="shared" si="5"/>
        <v>70</v>
      </c>
      <c r="B83" s="29">
        <f t="shared" si="6"/>
        <v>1266.7577375024948</v>
      </c>
      <c r="C83" s="29">
        <f t="shared" si="7"/>
        <v>865.35791482614832</v>
      </c>
      <c r="D83" s="29">
        <f t="shared" si="8"/>
        <v>401.39982267634645</v>
      </c>
      <c r="E83" s="29">
        <f t="shared" si="9"/>
        <v>52654.618442020044</v>
      </c>
      <c r="F83" s="5"/>
    </row>
    <row r="84" spans="1:6">
      <c r="A84" s="5">
        <f t="shared" si="5"/>
        <v>71</v>
      </c>
      <c r="B84" s="29">
        <f t="shared" si="6"/>
        <v>1266.7577375024948</v>
      </c>
      <c r="C84" s="29">
        <f t="shared" si="7"/>
        <v>871.84809918734447</v>
      </c>
      <c r="D84" s="29">
        <f t="shared" si="8"/>
        <v>394.90963831515035</v>
      </c>
      <c r="E84" s="29">
        <f t="shared" si="9"/>
        <v>51782.7703428327</v>
      </c>
      <c r="F84" s="5"/>
    </row>
    <row r="85" spans="1:6">
      <c r="A85" s="5">
        <f t="shared" si="5"/>
        <v>72</v>
      </c>
      <c r="B85" s="29">
        <f t="shared" si="6"/>
        <v>1266.7577375024948</v>
      </c>
      <c r="C85" s="29">
        <f t="shared" si="7"/>
        <v>878.38695993124952</v>
      </c>
      <c r="D85" s="29">
        <f t="shared" si="8"/>
        <v>388.37077757124524</v>
      </c>
      <c r="E85" s="29">
        <f t="shared" si="9"/>
        <v>50904.383382901447</v>
      </c>
      <c r="F85" s="5"/>
    </row>
    <row r="86" spans="1:6">
      <c r="A86" s="5">
        <f t="shared" si="5"/>
        <v>73</v>
      </c>
      <c r="B86" s="29">
        <f t="shared" si="6"/>
        <v>1266.7577375024948</v>
      </c>
      <c r="C86" s="29">
        <f t="shared" si="7"/>
        <v>884.97486213073398</v>
      </c>
      <c r="D86" s="29">
        <f t="shared" si="8"/>
        <v>381.78287537176084</v>
      </c>
      <c r="E86" s="29">
        <f t="shared" si="9"/>
        <v>50019.40852077071</v>
      </c>
      <c r="F86" s="5"/>
    </row>
    <row r="87" spans="1:6">
      <c r="A87" s="5">
        <f t="shared" si="5"/>
        <v>74</v>
      </c>
      <c r="B87" s="29">
        <f t="shared" si="6"/>
        <v>1266.7577375024948</v>
      </c>
      <c r="C87" s="29">
        <f t="shared" si="7"/>
        <v>891.61217359671446</v>
      </c>
      <c r="D87" s="29">
        <f t="shared" si="8"/>
        <v>375.14556390578031</v>
      </c>
      <c r="E87" s="29">
        <f t="shared" si="9"/>
        <v>49127.796347173993</v>
      </c>
      <c r="F87" s="5"/>
    </row>
    <row r="88" spans="1:6">
      <c r="A88" s="5">
        <f t="shared" si="5"/>
        <v>75</v>
      </c>
      <c r="B88" s="29">
        <f t="shared" si="6"/>
        <v>1266.7577375024948</v>
      </c>
      <c r="C88" s="29">
        <f t="shared" si="7"/>
        <v>898.2992648986899</v>
      </c>
      <c r="D88" s="29">
        <f t="shared" si="8"/>
        <v>368.45847260380492</v>
      </c>
      <c r="E88" s="29">
        <f t="shared" si="9"/>
        <v>48229.497082275302</v>
      </c>
      <c r="F88" s="5"/>
    </row>
    <row r="89" spans="1:6">
      <c r="A89" s="5">
        <f t="shared" si="5"/>
        <v>76</v>
      </c>
      <c r="B89" s="29">
        <f t="shared" si="6"/>
        <v>1266.7577375024948</v>
      </c>
      <c r="C89" s="29">
        <f t="shared" si="7"/>
        <v>905.03650938543001</v>
      </c>
      <c r="D89" s="29">
        <f t="shared" si="8"/>
        <v>361.72122811706475</v>
      </c>
      <c r="E89" s="29">
        <f t="shared" si="9"/>
        <v>47324.460572889875</v>
      </c>
      <c r="F89" s="5"/>
    </row>
    <row r="90" spans="1:6">
      <c r="A90" s="5">
        <f t="shared" si="5"/>
        <v>77</v>
      </c>
      <c r="B90" s="29">
        <f t="shared" si="6"/>
        <v>1266.7577375024948</v>
      </c>
      <c r="C90" s="29">
        <f t="shared" si="7"/>
        <v>911.82428320582085</v>
      </c>
      <c r="D90" s="29">
        <f t="shared" si="8"/>
        <v>354.93345429667403</v>
      </c>
      <c r="E90" s="29">
        <f t="shared" si="9"/>
        <v>46412.636289684051</v>
      </c>
      <c r="F90" s="5"/>
    </row>
    <row r="91" spans="1:6">
      <c r="A91" s="5">
        <f t="shared" si="5"/>
        <v>78</v>
      </c>
      <c r="B91" s="29">
        <f t="shared" si="6"/>
        <v>1266.7577375024948</v>
      </c>
      <c r="C91" s="29">
        <f t="shared" si="7"/>
        <v>918.66296532986439</v>
      </c>
      <c r="D91" s="29">
        <f t="shared" si="8"/>
        <v>348.09477217263037</v>
      </c>
      <c r="E91" s="29">
        <f t="shared" si="9"/>
        <v>45493.973324354185</v>
      </c>
      <c r="F91" s="5"/>
    </row>
    <row r="92" spans="1:6">
      <c r="A92" s="5">
        <f t="shared" si="5"/>
        <v>79</v>
      </c>
      <c r="B92" s="29">
        <f t="shared" si="6"/>
        <v>1266.7577375024948</v>
      </c>
      <c r="C92" s="29">
        <f t="shared" si="7"/>
        <v>925.55293756983838</v>
      </c>
      <c r="D92" s="29">
        <f t="shared" si="8"/>
        <v>341.20479993265639</v>
      </c>
      <c r="E92" s="29">
        <f t="shared" si="9"/>
        <v>44568.420386784346</v>
      </c>
      <c r="F92" s="5"/>
    </row>
    <row r="93" spans="1:6">
      <c r="A93" s="5">
        <f t="shared" si="5"/>
        <v>80</v>
      </c>
      <c r="B93" s="29">
        <f t="shared" si="6"/>
        <v>1266.7577375024948</v>
      </c>
      <c r="C93" s="29">
        <f t="shared" si="7"/>
        <v>932.49458460161225</v>
      </c>
      <c r="D93" s="29">
        <f t="shared" si="8"/>
        <v>334.26315290088257</v>
      </c>
      <c r="E93" s="29">
        <f t="shared" si="9"/>
        <v>43635.925802182734</v>
      </c>
      <c r="F93" s="5"/>
    </row>
    <row r="94" spans="1:6">
      <c r="A94" s="5">
        <f t="shared" si="5"/>
        <v>81</v>
      </c>
      <c r="B94" s="29">
        <f t="shared" si="6"/>
        <v>1266.7577375024948</v>
      </c>
      <c r="C94" s="29">
        <f t="shared" si="7"/>
        <v>939.48829398612429</v>
      </c>
      <c r="D94" s="29">
        <f t="shared" si="8"/>
        <v>327.26944351637047</v>
      </c>
      <c r="E94" s="29">
        <f t="shared" si="9"/>
        <v>42696.437508196606</v>
      </c>
      <c r="F94" s="5"/>
    </row>
    <row r="95" spans="1:6">
      <c r="A95" s="5">
        <f t="shared" si="5"/>
        <v>82</v>
      </c>
      <c r="B95" s="29">
        <f t="shared" si="6"/>
        <v>1266.7577375024948</v>
      </c>
      <c r="C95" s="29">
        <f t="shared" si="7"/>
        <v>946.53445619102035</v>
      </c>
      <c r="D95" s="29">
        <f t="shared" si="8"/>
        <v>320.22328131147452</v>
      </c>
      <c r="E95" s="29">
        <f t="shared" si="9"/>
        <v>41749.903052005589</v>
      </c>
      <c r="F95" s="5"/>
    </row>
    <row r="96" spans="1:6">
      <c r="A96" s="5">
        <f t="shared" si="5"/>
        <v>83</v>
      </c>
      <c r="B96" s="29">
        <f t="shared" si="6"/>
        <v>1266.7577375024948</v>
      </c>
      <c r="C96" s="29">
        <f t="shared" si="7"/>
        <v>953.63346461245283</v>
      </c>
      <c r="D96" s="29">
        <f t="shared" si="8"/>
        <v>313.12427289004194</v>
      </c>
      <c r="E96" s="29">
        <f t="shared" si="9"/>
        <v>40796.269587393137</v>
      </c>
      <c r="F96" s="5"/>
    </row>
    <row r="97" spans="1:6">
      <c r="A97" s="5">
        <f t="shared" si="5"/>
        <v>84</v>
      </c>
      <c r="B97" s="29">
        <f t="shared" si="6"/>
        <v>1266.7577375024948</v>
      </c>
      <c r="C97" s="29">
        <f t="shared" si="7"/>
        <v>960.78571559704631</v>
      </c>
      <c r="D97" s="29">
        <f t="shared" si="8"/>
        <v>305.97202190544851</v>
      </c>
      <c r="E97" s="29">
        <f t="shared" si="9"/>
        <v>39835.483871796088</v>
      </c>
      <c r="F97" s="5"/>
    </row>
    <row r="98" spans="1:6">
      <c r="A98" s="5">
        <f t="shared" si="5"/>
        <v>85</v>
      </c>
      <c r="B98" s="29">
        <f t="shared" si="6"/>
        <v>1266.7577375024948</v>
      </c>
      <c r="C98" s="29">
        <f t="shared" si="7"/>
        <v>967.99160846402424</v>
      </c>
      <c r="D98" s="29">
        <f t="shared" si="8"/>
        <v>298.76612903847064</v>
      </c>
      <c r="E98" s="29">
        <f t="shared" si="9"/>
        <v>38867.492263332068</v>
      </c>
      <c r="F98" s="5"/>
    </row>
    <row r="99" spans="1:6">
      <c r="A99" s="5">
        <f t="shared" si="5"/>
        <v>86</v>
      </c>
      <c r="B99" s="29">
        <f t="shared" si="6"/>
        <v>1266.7577375024948</v>
      </c>
      <c r="C99" s="29">
        <f t="shared" si="7"/>
        <v>975.25154552750428</v>
      </c>
      <c r="D99" s="29">
        <f t="shared" si="8"/>
        <v>291.50619197499049</v>
      </c>
      <c r="E99" s="29">
        <f t="shared" si="9"/>
        <v>37892.240717804561</v>
      </c>
      <c r="F99" s="5"/>
    </row>
    <row r="100" spans="1:6">
      <c r="A100" s="5">
        <f t="shared" si="5"/>
        <v>87</v>
      </c>
      <c r="B100" s="29">
        <f t="shared" si="6"/>
        <v>1266.7577375024948</v>
      </c>
      <c r="C100" s="29">
        <f t="shared" si="7"/>
        <v>982.56593211896063</v>
      </c>
      <c r="D100" s="29">
        <f t="shared" si="8"/>
        <v>284.19180538353419</v>
      </c>
      <c r="E100" s="29">
        <f t="shared" si="9"/>
        <v>36909.674785685602</v>
      </c>
      <c r="F100" s="5"/>
    </row>
    <row r="101" spans="1:6">
      <c r="A101" s="5">
        <f t="shared" si="5"/>
        <v>88</v>
      </c>
      <c r="B101" s="29">
        <f t="shared" si="6"/>
        <v>1266.7577375024948</v>
      </c>
      <c r="C101" s="29">
        <f t="shared" si="7"/>
        <v>989.93517660985276</v>
      </c>
      <c r="D101" s="29">
        <f t="shared" si="8"/>
        <v>276.822560892642</v>
      </c>
      <c r="E101" s="29">
        <f t="shared" si="9"/>
        <v>35919.739609075747</v>
      </c>
      <c r="F101" s="5"/>
    </row>
    <row r="102" spans="1:6">
      <c r="A102" s="5">
        <f t="shared" si="5"/>
        <v>89</v>
      </c>
      <c r="B102" s="29">
        <f t="shared" si="6"/>
        <v>1266.7577375024948</v>
      </c>
      <c r="C102" s="29">
        <f t="shared" si="7"/>
        <v>997.35969043442674</v>
      </c>
      <c r="D102" s="29">
        <f t="shared" si="8"/>
        <v>269.39804706806808</v>
      </c>
      <c r="E102" s="29">
        <f t="shared" si="9"/>
        <v>34922.379918641323</v>
      </c>
      <c r="F102" s="5"/>
    </row>
    <row r="103" spans="1:6">
      <c r="A103" s="5">
        <f t="shared" si="5"/>
        <v>90</v>
      </c>
      <c r="B103" s="29">
        <f t="shared" si="6"/>
        <v>1266.7577375024948</v>
      </c>
      <c r="C103" s="29">
        <f t="shared" si="7"/>
        <v>1004.8398881126849</v>
      </c>
      <c r="D103" s="29">
        <f t="shared" si="8"/>
        <v>261.91784938980993</v>
      </c>
      <c r="E103" s="29">
        <f t="shared" si="9"/>
        <v>33917.540030528638</v>
      </c>
      <c r="F103" s="5"/>
    </row>
    <row r="104" spans="1:6">
      <c r="A104" s="5">
        <f t="shared" si="5"/>
        <v>91</v>
      </c>
      <c r="B104" s="29">
        <f t="shared" si="6"/>
        <v>1266.7577375024948</v>
      </c>
      <c r="C104" s="29">
        <f t="shared" si="7"/>
        <v>1012.37618727353</v>
      </c>
      <c r="D104" s="29">
        <f t="shared" si="8"/>
        <v>254.38155022896478</v>
      </c>
      <c r="E104" s="29">
        <f t="shared" si="9"/>
        <v>32905.163843255112</v>
      </c>
      <c r="F104" s="5"/>
    </row>
    <row r="105" spans="1:6">
      <c r="A105" s="5">
        <f t="shared" si="5"/>
        <v>92</v>
      </c>
      <c r="B105" s="29">
        <f t="shared" si="6"/>
        <v>1266.7577375024948</v>
      </c>
      <c r="C105" s="29">
        <f t="shared" si="7"/>
        <v>1019.9690086780815</v>
      </c>
      <c r="D105" s="29">
        <f t="shared" si="8"/>
        <v>246.78872882441334</v>
      </c>
      <c r="E105" s="29">
        <f t="shared" si="9"/>
        <v>31885.194834577029</v>
      </c>
      <c r="F105" s="5"/>
    </row>
    <row r="106" spans="1:6">
      <c r="A106" s="5">
        <f t="shared" si="5"/>
        <v>93</v>
      </c>
      <c r="B106" s="29">
        <f t="shared" si="6"/>
        <v>1266.7577375024948</v>
      </c>
      <c r="C106" s="29">
        <f t="shared" si="7"/>
        <v>1027.6187762431671</v>
      </c>
      <c r="D106" s="29">
        <f t="shared" si="8"/>
        <v>239.13896125932771</v>
      </c>
      <c r="E106" s="29">
        <f t="shared" si="9"/>
        <v>30857.576058333863</v>
      </c>
      <c r="F106" s="5"/>
    </row>
    <row r="107" spans="1:6">
      <c r="A107" s="5">
        <f t="shared" si="5"/>
        <v>94</v>
      </c>
      <c r="B107" s="29">
        <f t="shared" si="6"/>
        <v>1266.7577375024948</v>
      </c>
      <c r="C107" s="29">
        <f t="shared" si="7"/>
        <v>1035.3259170649908</v>
      </c>
      <c r="D107" s="29">
        <f t="shared" si="8"/>
        <v>231.43182043750397</v>
      </c>
      <c r="E107" s="29">
        <f t="shared" si="9"/>
        <v>29822.250141268873</v>
      </c>
      <c r="F107" s="5"/>
    </row>
    <row r="108" spans="1:6">
      <c r="A108" s="5">
        <f t="shared" si="5"/>
        <v>95</v>
      </c>
      <c r="B108" s="29">
        <f t="shared" si="6"/>
        <v>1266.7577375024948</v>
      </c>
      <c r="C108" s="29">
        <f t="shared" si="7"/>
        <v>1043.0908614429782</v>
      </c>
      <c r="D108" s="29">
        <f t="shared" si="8"/>
        <v>223.66687605951654</v>
      </c>
      <c r="E108" s="29">
        <f t="shared" si="9"/>
        <v>28779.159279825893</v>
      </c>
      <c r="F108" s="5"/>
    </row>
    <row r="109" spans="1:6">
      <c r="A109" s="5">
        <f t="shared" si="5"/>
        <v>96</v>
      </c>
      <c r="B109" s="29">
        <f t="shared" si="6"/>
        <v>1266.7577375024948</v>
      </c>
      <c r="C109" s="29">
        <f t="shared" si="7"/>
        <v>1050.9140429038007</v>
      </c>
      <c r="D109" s="29">
        <f t="shared" si="8"/>
        <v>215.84369459869419</v>
      </c>
      <c r="E109" s="29">
        <f t="shared" si="9"/>
        <v>27728.245236922092</v>
      </c>
      <c r="F109" s="5"/>
    </row>
    <row r="110" spans="1:6">
      <c r="A110" s="5">
        <f t="shared" si="5"/>
        <v>97</v>
      </c>
      <c r="B110" s="29">
        <f t="shared" si="6"/>
        <v>1266.7577375024948</v>
      </c>
      <c r="C110" s="29">
        <f t="shared" si="7"/>
        <v>1058.7958982255791</v>
      </c>
      <c r="D110" s="29">
        <f t="shared" si="8"/>
        <v>207.96183927691567</v>
      </c>
      <c r="E110" s="29">
        <f t="shared" si="9"/>
        <v>26669.449338696511</v>
      </c>
      <c r="F110" s="5"/>
    </row>
    <row r="111" spans="1:6">
      <c r="A111" s="5">
        <f t="shared" si="5"/>
        <v>98</v>
      </c>
      <c r="B111" s="29">
        <f t="shared" si="6"/>
        <v>1266.7577375024948</v>
      </c>
      <c r="C111" s="29">
        <f t="shared" si="7"/>
        <v>1066.736867462271</v>
      </c>
      <c r="D111" s="29">
        <f t="shared" si="8"/>
        <v>200.02087004022383</v>
      </c>
      <c r="E111" s="29">
        <f t="shared" si="9"/>
        <v>25602.712471234241</v>
      </c>
      <c r="F111" s="5"/>
    </row>
    <row r="112" spans="1:6">
      <c r="A112" s="5">
        <f t="shared" si="5"/>
        <v>99</v>
      </c>
      <c r="B112" s="29">
        <f t="shared" si="6"/>
        <v>1266.7577375024948</v>
      </c>
      <c r="C112" s="29">
        <f t="shared" si="7"/>
        <v>1074.7373939682379</v>
      </c>
      <c r="D112" s="29">
        <f t="shared" si="8"/>
        <v>192.0203435342568</v>
      </c>
      <c r="E112" s="29">
        <f t="shared" si="9"/>
        <v>24527.975077266005</v>
      </c>
      <c r="F112" s="5"/>
    </row>
    <row r="113" spans="1:6">
      <c r="A113" s="5">
        <f t="shared" si="5"/>
        <v>100</v>
      </c>
      <c r="B113" s="29">
        <f t="shared" si="6"/>
        <v>1266.7577375024948</v>
      </c>
      <c r="C113" s="29">
        <f t="shared" si="7"/>
        <v>1082.7979244229998</v>
      </c>
      <c r="D113" s="29">
        <f t="shared" si="8"/>
        <v>183.95981307949504</v>
      </c>
      <c r="E113" s="29">
        <f t="shared" si="9"/>
        <v>23445.177152843004</v>
      </c>
      <c r="F113" s="5"/>
    </row>
    <row r="114" spans="1:6">
      <c r="A114" s="5">
        <f t="shared" si="5"/>
        <v>101</v>
      </c>
      <c r="B114" s="29">
        <f t="shared" si="6"/>
        <v>1266.7577375024948</v>
      </c>
      <c r="C114" s="29">
        <f t="shared" si="7"/>
        <v>1090.9189088561723</v>
      </c>
      <c r="D114" s="29">
        <f t="shared" si="8"/>
        <v>175.83882864632253</v>
      </c>
      <c r="E114" s="29">
        <f t="shared" si="9"/>
        <v>22354.258243986831</v>
      </c>
      <c r="F114" s="5"/>
    </row>
    <row r="115" spans="1:6">
      <c r="A115" s="5">
        <f t="shared" si="5"/>
        <v>102</v>
      </c>
      <c r="B115" s="29">
        <f t="shared" si="6"/>
        <v>1266.7577375024948</v>
      </c>
      <c r="C115" s="29">
        <f t="shared" si="7"/>
        <v>1099.1008006725936</v>
      </c>
      <c r="D115" s="29">
        <f t="shared" si="8"/>
        <v>167.65693682990124</v>
      </c>
      <c r="E115" s="29">
        <f t="shared" si="9"/>
        <v>21255.157443314238</v>
      </c>
      <c r="F115" s="5"/>
    </row>
    <row r="116" spans="1:6">
      <c r="A116" s="5">
        <f t="shared" si="5"/>
        <v>103</v>
      </c>
      <c r="B116" s="29">
        <f t="shared" si="6"/>
        <v>1266.7577375024948</v>
      </c>
      <c r="C116" s="29">
        <f t="shared" si="7"/>
        <v>1107.344056677638</v>
      </c>
      <c r="D116" s="29">
        <f t="shared" si="8"/>
        <v>159.41368082485678</v>
      </c>
      <c r="E116" s="29">
        <f t="shared" si="9"/>
        <v>20147.813386636601</v>
      </c>
      <c r="F116" s="5"/>
    </row>
    <row r="117" spans="1:6">
      <c r="A117" s="5">
        <f t="shared" si="5"/>
        <v>104</v>
      </c>
      <c r="B117" s="29">
        <f t="shared" si="6"/>
        <v>1266.7577375024948</v>
      </c>
      <c r="C117" s="29">
        <f t="shared" si="7"/>
        <v>1115.6491371027203</v>
      </c>
      <c r="D117" s="29">
        <f t="shared" si="8"/>
        <v>151.1086003997745</v>
      </c>
      <c r="E117" s="29">
        <f t="shared" si="9"/>
        <v>19032.164249533882</v>
      </c>
      <c r="F117" s="5"/>
    </row>
    <row r="118" spans="1:6">
      <c r="A118" s="5">
        <f t="shared" si="5"/>
        <v>105</v>
      </c>
      <c r="B118" s="29">
        <f t="shared" si="6"/>
        <v>1266.7577375024948</v>
      </c>
      <c r="C118" s="29">
        <f t="shared" si="7"/>
        <v>1124.0165056309907</v>
      </c>
      <c r="D118" s="29">
        <f t="shared" si="8"/>
        <v>142.74123187150411</v>
      </c>
      <c r="E118" s="29">
        <f t="shared" si="9"/>
        <v>17908.147743902889</v>
      </c>
      <c r="F118" s="5"/>
    </row>
    <row r="119" spans="1:6">
      <c r="A119" s="5">
        <f t="shared" si="5"/>
        <v>106</v>
      </c>
      <c r="B119" s="29">
        <f t="shared" si="6"/>
        <v>1266.7577375024948</v>
      </c>
      <c r="C119" s="29">
        <f t="shared" si="7"/>
        <v>1132.4466294232232</v>
      </c>
      <c r="D119" s="29">
        <f t="shared" si="8"/>
        <v>134.31110807927166</v>
      </c>
      <c r="E119" s="29">
        <f t="shared" si="9"/>
        <v>16775.701114479667</v>
      </c>
      <c r="F119" s="5"/>
    </row>
    <row r="120" spans="1:6">
      <c r="A120" s="5">
        <f t="shared" si="5"/>
        <v>107</v>
      </c>
      <c r="B120" s="29">
        <f t="shared" si="6"/>
        <v>1266.7577375024948</v>
      </c>
      <c r="C120" s="29">
        <f t="shared" si="7"/>
        <v>1140.9399791438973</v>
      </c>
      <c r="D120" s="29">
        <f t="shared" si="8"/>
        <v>125.8177583585975</v>
      </c>
      <c r="E120" s="29">
        <f t="shared" si="9"/>
        <v>15634.76113533577</v>
      </c>
      <c r="F120" s="5"/>
    </row>
    <row r="121" spans="1:6">
      <c r="A121" s="5">
        <f t="shared" si="5"/>
        <v>108</v>
      </c>
      <c r="B121" s="29">
        <f t="shared" si="6"/>
        <v>1266.7577375024948</v>
      </c>
      <c r="C121" s="29">
        <f t="shared" si="7"/>
        <v>1149.4970289874766</v>
      </c>
      <c r="D121" s="29">
        <f t="shared" si="8"/>
        <v>117.26070851501827</v>
      </c>
      <c r="E121" s="29">
        <f t="shared" si="9"/>
        <v>14485.264106348293</v>
      </c>
      <c r="F121" s="5"/>
    </row>
    <row r="122" spans="1:6">
      <c r="A122" s="5">
        <f t="shared" si="5"/>
        <v>109</v>
      </c>
      <c r="B122" s="29">
        <f t="shared" si="6"/>
        <v>1266.7577375024948</v>
      </c>
      <c r="C122" s="29">
        <f t="shared" si="7"/>
        <v>1158.1182567048827</v>
      </c>
      <c r="D122" s="29">
        <f t="shared" si="8"/>
        <v>108.63948079761219</v>
      </c>
      <c r="E122" s="29">
        <f t="shared" si="9"/>
        <v>13327.14584964341</v>
      </c>
      <c r="F122" s="5"/>
    </row>
    <row r="123" spans="1:6">
      <c r="A123" s="5">
        <f t="shared" si="5"/>
        <v>110</v>
      </c>
      <c r="B123" s="29">
        <f t="shared" si="6"/>
        <v>1266.7577375024948</v>
      </c>
      <c r="C123" s="29">
        <f t="shared" si="7"/>
        <v>1166.8041436301692</v>
      </c>
      <c r="D123" s="29">
        <f t="shared" si="8"/>
        <v>99.95359387232557</v>
      </c>
      <c r="E123" s="29">
        <f t="shared" si="9"/>
        <v>12160.341706013241</v>
      </c>
      <c r="F123" s="5"/>
    </row>
    <row r="124" spans="1:6">
      <c r="A124" s="5">
        <f t="shared" si="5"/>
        <v>111</v>
      </c>
      <c r="B124" s="29">
        <f t="shared" si="6"/>
        <v>1266.7577375024948</v>
      </c>
      <c r="C124" s="29">
        <f t="shared" si="7"/>
        <v>1175.5551747073955</v>
      </c>
      <c r="D124" s="29">
        <f t="shared" si="8"/>
        <v>91.202562795099311</v>
      </c>
      <c r="E124" s="29">
        <f t="shared" si="9"/>
        <v>10984.786531305846</v>
      </c>
      <c r="F124" s="5"/>
    </row>
    <row r="125" spans="1:6">
      <c r="A125" s="5">
        <f t="shared" si="5"/>
        <v>112</v>
      </c>
      <c r="B125" s="29">
        <f t="shared" si="6"/>
        <v>1266.7577375024948</v>
      </c>
      <c r="C125" s="29">
        <f t="shared" si="7"/>
        <v>1184.371838517701</v>
      </c>
      <c r="D125" s="29">
        <f t="shared" si="8"/>
        <v>82.38589898479384</v>
      </c>
      <c r="E125" s="29">
        <f t="shared" si="9"/>
        <v>9800.4146927881447</v>
      </c>
      <c r="F125" s="5"/>
    </row>
    <row r="126" spans="1:6">
      <c r="A126" s="5">
        <f t="shared" si="5"/>
        <v>113</v>
      </c>
      <c r="B126" s="29">
        <f t="shared" si="6"/>
        <v>1266.7577375024948</v>
      </c>
      <c r="C126" s="29">
        <f t="shared" si="7"/>
        <v>1193.2546273065836</v>
      </c>
      <c r="D126" s="29">
        <f t="shared" si="8"/>
        <v>73.503110195911077</v>
      </c>
      <c r="E126" s="29">
        <f t="shared" si="9"/>
        <v>8607.1600654815611</v>
      </c>
      <c r="F126" s="5"/>
    </row>
    <row r="127" spans="1:6">
      <c r="A127" s="5">
        <f t="shared" si="5"/>
        <v>114</v>
      </c>
      <c r="B127" s="29">
        <f t="shared" si="6"/>
        <v>1266.7577375024948</v>
      </c>
      <c r="C127" s="29">
        <f t="shared" si="7"/>
        <v>1202.2040370113832</v>
      </c>
      <c r="D127" s="29">
        <f t="shared" si="8"/>
        <v>64.553700491111712</v>
      </c>
      <c r="E127" s="29">
        <f t="shared" si="9"/>
        <v>7404.9560284701784</v>
      </c>
      <c r="F127" s="5"/>
    </row>
    <row r="128" spans="1:6">
      <c r="A128" s="5">
        <f t="shared" si="5"/>
        <v>115</v>
      </c>
      <c r="B128" s="29">
        <f t="shared" si="6"/>
        <v>1266.7577375024948</v>
      </c>
      <c r="C128" s="29">
        <f t="shared" si="7"/>
        <v>1211.2205672889686</v>
      </c>
      <c r="D128" s="29">
        <f t="shared" si="8"/>
        <v>55.537170213526338</v>
      </c>
      <c r="E128" s="29">
        <f t="shared" si="9"/>
        <v>6193.7354611812098</v>
      </c>
      <c r="F128" s="5"/>
    </row>
    <row r="129" spans="1:6">
      <c r="A129" s="5">
        <f t="shared" si="5"/>
        <v>116</v>
      </c>
      <c r="B129" s="29">
        <f t="shared" si="6"/>
        <v>1266.7577375024948</v>
      </c>
      <c r="C129" s="29">
        <f t="shared" si="7"/>
        <v>1220.3047215436357</v>
      </c>
      <c r="D129" s="29">
        <f t="shared" si="8"/>
        <v>46.453015958859069</v>
      </c>
      <c r="E129" s="29">
        <f t="shared" si="9"/>
        <v>4973.4307396375743</v>
      </c>
      <c r="F129" s="5"/>
    </row>
    <row r="130" spans="1:6">
      <c r="A130" s="5">
        <f t="shared" si="5"/>
        <v>117</v>
      </c>
      <c r="B130" s="29">
        <f t="shared" si="6"/>
        <v>1266.7577375024948</v>
      </c>
      <c r="C130" s="29">
        <f t="shared" si="7"/>
        <v>1229.457006955213</v>
      </c>
      <c r="D130" s="29">
        <f t="shared" si="8"/>
        <v>37.300730547281809</v>
      </c>
      <c r="E130" s="29">
        <f t="shared" si="9"/>
        <v>3743.9737326823615</v>
      </c>
      <c r="F130" s="5"/>
    </row>
    <row r="131" spans="1:6">
      <c r="A131" s="5">
        <f t="shared" si="5"/>
        <v>118</v>
      </c>
      <c r="B131" s="29">
        <f t="shared" si="6"/>
        <v>1266.7577375024948</v>
      </c>
      <c r="C131" s="29">
        <f t="shared" si="7"/>
        <v>1238.6779345073771</v>
      </c>
      <c r="D131" s="29">
        <f t="shared" si="8"/>
        <v>28.07980299511771</v>
      </c>
      <c r="E131" s="29">
        <f t="shared" si="9"/>
        <v>2505.2957981749842</v>
      </c>
      <c r="F131" s="5"/>
    </row>
    <row r="132" spans="1:6">
      <c r="A132" s="5">
        <f t="shared" si="5"/>
        <v>119</v>
      </c>
      <c r="B132" s="29">
        <f t="shared" si="6"/>
        <v>1266.7577375024948</v>
      </c>
      <c r="C132" s="29">
        <f t="shared" si="7"/>
        <v>1247.9680190161826</v>
      </c>
      <c r="D132" s="29">
        <f t="shared" si="8"/>
        <v>18.789718486312381</v>
      </c>
      <c r="E132" s="29">
        <f t="shared" si="9"/>
        <v>1257.3277791588016</v>
      </c>
      <c r="F132" s="5"/>
    </row>
    <row r="133" spans="1:6">
      <c r="A133" s="5">
        <f t="shared" si="5"/>
        <v>120</v>
      </c>
      <c r="B133" s="29">
        <f t="shared" si="6"/>
        <v>1266.7577375024948</v>
      </c>
      <c r="C133" s="29">
        <f t="shared" si="7"/>
        <v>1257.3277791588039</v>
      </c>
      <c r="D133" s="29">
        <f t="shared" si="8"/>
        <v>9.4299583436910108</v>
      </c>
      <c r="E133" s="29">
        <f t="shared" si="9"/>
        <v>-2.2737367544323206E-12</v>
      </c>
      <c r="F133" s="5"/>
    </row>
    <row r="134" spans="1:6">
      <c r="A134" s="5" t="str">
        <f t="shared" si="5"/>
        <v/>
      </c>
      <c r="B134" s="29" t="str">
        <f t="shared" si="6"/>
        <v/>
      </c>
      <c r="C134" s="29" t="str">
        <f t="shared" si="7"/>
        <v/>
      </c>
      <c r="D134" s="29" t="str">
        <f t="shared" si="8"/>
        <v/>
      </c>
      <c r="E134" s="29" t="str">
        <f t="shared" si="9"/>
        <v/>
      </c>
      <c r="F134" s="5"/>
    </row>
    <row r="135" spans="1:6">
      <c r="A135" s="5" t="str">
        <f t="shared" si="5"/>
        <v/>
      </c>
      <c r="B135" s="29" t="str">
        <f t="shared" si="6"/>
        <v/>
      </c>
      <c r="C135" s="29" t="str">
        <f t="shared" si="7"/>
        <v/>
      </c>
      <c r="D135" s="29" t="str">
        <f t="shared" si="8"/>
        <v/>
      </c>
      <c r="E135" s="29" t="str">
        <f t="shared" si="9"/>
        <v/>
      </c>
      <c r="F135" s="5"/>
    </row>
    <row r="136" spans="1:6">
      <c r="A136" s="5" t="str">
        <f t="shared" si="5"/>
        <v/>
      </c>
      <c r="B136" s="29" t="str">
        <f t="shared" si="6"/>
        <v/>
      </c>
      <c r="C136" s="29" t="str">
        <f t="shared" si="7"/>
        <v/>
      </c>
      <c r="D136" s="29" t="str">
        <f t="shared" si="8"/>
        <v/>
      </c>
      <c r="E136" s="29" t="str">
        <f t="shared" si="9"/>
        <v/>
      </c>
      <c r="F136" s="5"/>
    </row>
    <row r="137" spans="1:6">
      <c r="A137" s="5" t="str">
        <f t="shared" si="5"/>
        <v/>
      </c>
      <c r="B137" s="29" t="str">
        <f t="shared" si="6"/>
        <v/>
      </c>
      <c r="C137" s="29" t="str">
        <f t="shared" si="7"/>
        <v/>
      </c>
      <c r="D137" s="29" t="str">
        <f t="shared" si="8"/>
        <v/>
      </c>
      <c r="E137" s="29" t="str">
        <f t="shared" si="9"/>
        <v/>
      </c>
      <c r="F137" s="5"/>
    </row>
    <row r="138" spans="1:6">
      <c r="A138" s="5" t="str">
        <f t="shared" si="5"/>
        <v/>
      </c>
      <c r="B138" s="29" t="str">
        <f t="shared" si="6"/>
        <v/>
      </c>
      <c r="C138" s="29" t="str">
        <f t="shared" si="7"/>
        <v/>
      </c>
      <c r="D138" s="29" t="str">
        <f t="shared" si="8"/>
        <v/>
      </c>
      <c r="E138" s="29" t="str">
        <f t="shared" si="9"/>
        <v/>
      </c>
      <c r="F138" s="5"/>
    </row>
    <row r="139" spans="1:6">
      <c r="A139" s="5" t="str">
        <f t="shared" si="5"/>
        <v/>
      </c>
      <c r="B139" s="29" t="str">
        <f t="shared" si="6"/>
        <v/>
      </c>
      <c r="C139" s="29" t="str">
        <f t="shared" si="7"/>
        <v/>
      </c>
      <c r="D139" s="29" t="str">
        <f t="shared" si="8"/>
        <v/>
      </c>
      <c r="E139" s="29" t="str">
        <f t="shared" si="9"/>
        <v/>
      </c>
      <c r="F139" s="5"/>
    </row>
    <row r="140" spans="1:6">
      <c r="A140" s="5" t="str">
        <f t="shared" si="5"/>
        <v/>
      </c>
      <c r="B140" s="29" t="str">
        <f t="shared" si="6"/>
        <v/>
      </c>
      <c r="C140" s="29" t="str">
        <f t="shared" si="7"/>
        <v/>
      </c>
      <c r="D140" s="29" t="str">
        <f t="shared" si="8"/>
        <v/>
      </c>
      <c r="E140" s="29" t="str">
        <f t="shared" si="9"/>
        <v/>
      </c>
      <c r="F140" s="5"/>
    </row>
    <row r="141" spans="1:6">
      <c r="A141" s="5" t="str">
        <f t="shared" si="5"/>
        <v/>
      </c>
      <c r="B141" s="29" t="str">
        <f t="shared" si="6"/>
        <v/>
      </c>
      <c r="C141" s="29" t="str">
        <f t="shared" si="7"/>
        <v/>
      </c>
      <c r="D141" s="29" t="str">
        <f t="shared" si="8"/>
        <v/>
      </c>
      <c r="E141" s="29" t="str">
        <f t="shared" si="9"/>
        <v/>
      </c>
      <c r="F141" s="5"/>
    </row>
    <row r="142" spans="1:6">
      <c r="A142" s="5" t="str">
        <f t="shared" si="5"/>
        <v/>
      </c>
      <c r="B142" s="29" t="str">
        <f t="shared" si="6"/>
        <v/>
      </c>
      <c r="C142" s="29" t="str">
        <f t="shared" si="7"/>
        <v/>
      </c>
      <c r="D142" s="29" t="str">
        <f t="shared" si="8"/>
        <v/>
      </c>
      <c r="E142" s="29" t="str">
        <f t="shared" si="9"/>
        <v/>
      </c>
      <c r="F142" s="5"/>
    </row>
    <row r="143" spans="1:6">
      <c r="A143" s="5" t="str">
        <f t="shared" si="5"/>
        <v/>
      </c>
      <c r="B143" s="29" t="str">
        <f t="shared" si="6"/>
        <v/>
      </c>
      <c r="C143" s="29" t="str">
        <f t="shared" si="7"/>
        <v/>
      </c>
      <c r="D143" s="29" t="str">
        <f t="shared" si="8"/>
        <v/>
      </c>
      <c r="E143" s="29" t="str">
        <f t="shared" si="9"/>
        <v/>
      </c>
      <c r="F143" s="5"/>
    </row>
    <row r="144" spans="1:6">
      <c r="A144" s="5" t="str">
        <f t="shared" ref="A144:A207" si="10">IF(($B$7*$B$8&gt;A143),IF(($B$7*$B$8)=A143,"",A143+1),"")</f>
        <v/>
      </c>
      <c r="B144" s="29" t="str">
        <f t="shared" ref="B144:B207" si="11">IF(A144="","",$B$14)</f>
        <v/>
      </c>
      <c r="C144" s="29" t="str">
        <f t="shared" ref="C144:C207" si="12">IF(A144="","",B144-D144)</f>
        <v/>
      </c>
      <c r="D144" s="29" t="str">
        <f t="shared" ref="D144:D207" si="13">IF(A144="","",(E143*($B$6/$B$8)))</f>
        <v/>
      </c>
      <c r="E144" s="29" t="str">
        <f t="shared" ref="E144:E207" si="14">IF(A144="","",E143-C144)</f>
        <v/>
      </c>
      <c r="F144" s="5"/>
    </row>
    <row r="145" spans="1:6">
      <c r="A145" s="5" t="str">
        <f t="shared" si="10"/>
        <v/>
      </c>
      <c r="B145" s="29" t="str">
        <f t="shared" si="11"/>
        <v/>
      </c>
      <c r="C145" s="29" t="str">
        <f t="shared" si="12"/>
        <v/>
      </c>
      <c r="D145" s="29" t="str">
        <f t="shared" si="13"/>
        <v/>
      </c>
      <c r="E145" s="29" t="str">
        <f t="shared" si="14"/>
        <v/>
      </c>
      <c r="F145" s="5"/>
    </row>
    <row r="146" spans="1:6">
      <c r="A146" s="5" t="str">
        <f t="shared" si="10"/>
        <v/>
      </c>
      <c r="B146" s="29" t="str">
        <f t="shared" si="11"/>
        <v/>
      </c>
      <c r="C146" s="29" t="str">
        <f t="shared" si="12"/>
        <v/>
      </c>
      <c r="D146" s="29" t="str">
        <f t="shared" si="13"/>
        <v/>
      </c>
      <c r="E146" s="29" t="str">
        <f t="shared" si="14"/>
        <v/>
      </c>
      <c r="F146" s="5"/>
    </row>
    <row r="147" spans="1:6">
      <c r="A147" s="5" t="str">
        <f t="shared" si="10"/>
        <v/>
      </c>
      <c r="B147" s="29" t="str">
        <f t="shared" si="11"/>
        <v/>
      </c>
      <c r="C147" s="29" t="str">
        <f t="shared" si="12"/>
        <v/>
      </c>
      <c r="D147" s="29" t="str">
        <f t="shared" si="13"/>
        <v/>
      </c>
      <c r="E147" s="29" t="str">
        <f t="shared" si="14"/>
        <v/>
      </c>
      <c r="F147" s="5"/>
    </row>
    <row r="148" spans="1:6">
      <c r="A148" s="5" t="str">
        <f t="shared" si="10"/>
        <v/>
      </c>
      <c r="B148" s="29" t="str">
        <f t="shared" si="11"/>
        <v/>
      </c>
      <c r="C148" s="29" t="str">
        <f t="shared" si="12"/>
        <v/>
      </c>
      <c r="D148" s="29" t="str">
        <f t="shared" si="13"/>
        <v/>
      </c>
      <c r="E148" s="29" t="str">
        <f t="shared" si="14"/>
        <v/>
      </c>
      <c r="F148" s="5"/>
    </row>
    <row r="149" spans="1:6">
      <c r="A149" s="5" t="str">
        <f t="shared" si="10"/>
        <v/>
      </c>
      <c r="B149" s="29" t="str">
        <f t="shared" si="11"/>
        <v/>
      </c>
      <c r="C149" s="29" t="str">
        <f t="shared" si="12"/>
        <v/>
      </c>
      <c r="D149" s="29" t="str">
        <f t="shared" si="13"/>
        <v/>
      </c>
      <c r="E149" s="29" t="str">
        <f t="shared" si="14"/>
        <v/>
      </c>
      <c r="F149" s="5"/>
    </row>
    <row r="150" spans="1:6">
      <c r="A150" s="5" t="str">
        <f t="shared" si="10"/>
        <v/>
      </c>
      <c r="B150" s="29" t="str">
        <f t="shared" si="11"/>
        <v/>
      </c>
      <c r="C150" s="29" t="str">
        <f t="shared" si="12"/>
        <v/>
      </c>
      <c r="D150" s="29" t="str">
        <f t="shared" si="13"/>
        <v/>
      </c>
      <c r="E150" s="29" t="str">
        <f t="shared" si="14"/>
        <v/>
      </c>
      <c r="F150" s="5"/>
    </row>
    <row r="151" spans="1:6">
      <c r="A151" s="5" t="str">
        <f t="shared" si="10"/>
        <v/>
      </c>
      <c r="B151" s="29" t="str">
        <f t="shared" si="11"/>
        <v/>
      </c>
      <c r="C151" s="29" t="str">
        <f t="shared" si="12"/>
        <v/>
      </c>
      <c r="D151" s="29" t="str">
        <f t="shared" si="13"/>
        <v/>
      </c>
      <c r="E151" s="29" t="str">
        <f t="shared" si="14"/>
        <v/>
      </c>
      <c r="F151" s="5"/>
    </row>
    <row r="152" spans="1:6">
      <c r="A152" s="5" t="str">
        <f t="shared" si="10"/>
        <v/>
      </c>
      <c r="B152" s="29" t="str">
        <f t="shared" si="11"/>
        <v/>
      </c>
      <c r="C152" s="29" t="str">
        <f t="shared" si="12"/>
        <v/>
      </c>
      <c r="D152" s="29" t="str">
        <f t="shared" si="13"/>
        <v/>
      </c>
      <c r="E152" s="29" t="str">
        <f t="shared" si="14"/>
        <v/>
      </c>
      <c r="F152" s="5"/>
    </row>
    <row r="153" spans="1:6">
      <c r="A153" s="5" t="str">
        <f t="shared" si="10"/>
        <v/>
      </c>
      <c r="B153" s="29" t="str">
        <f t="shared" si="11"/>
        <v/>
      </c>
      <c r="C153" s="29" t="str">
        <f t="shared" si="12"/>
        <v/>
      </c>
      <c r="D153" s="29" t="str">
        <f t="shared" si="13"/>
        <v/>
      </c>
      <c r="E153" s="29" t="str">
        <f t="shared" si="14"/>
        <v/>
      </c>
      <c r="F153" s="5"/>
    </row>
    <row r="154" spans="1:6">
      <c r="A154" s="5" t="str">
        <f t="shared" si="10"/>
        <v/>
      </c>
      <c r="B154" s="29" t="str">
        <f t="shared" si="11"/>
        <v/>
      </c>
      <c r="C154" s="29" t="str">
        <f t="shared" si="12"/>
        <v/>
      </c>
      <c r="D154" s="29" t="str">
        <f t="shared" si="13"/>
        <v/>
      </c>
      <c r="E154" s="29" t="str">
        <f t="shared" si="14"/>
        <v/>
      </c>
      <c r="F154" s="5"/>
    </row>
    <row r="155" spans="1:6">
      <c r="A155" s="5" t="str">
        <f t="shared" si="10"/>
        <v/>
      </c>
      <c r="B155" s="29" t="str">
        <f t="shared" si="11"/>
        <v/>
      </c>
      <c r="C155" s="29" t="str">
        <f t="shared" si="12"/>
        <v/>
      </c>
      <c r="D155" s="29" t="str">
        <f t="shared" si="13"/>
        <v/>
      </c>
      <c r="E155" s="29" t="str">
        <f t="shared" si="14"/>
        <v/>
      </c>
      <c r="F155" s="5"/>
    </row>
    <row r="156" spans="1:6">
      <c r="A156" s="5" t="str">
        <f t="shared" si="10"/>
        <v/>
      </c>
      <c r="B156" s="29" t="str">
        <f t="shared" si="11"/>
        <v/>
      </c>
      <c r="C156" s="29" t="str">
        <f t="shared" si="12"/>
        <v/>
      </c>
      <c r="D156" s="29" t="str">
        <f t="shared" si="13"/>
        <v/>
      </c>
      <c r="E156" s="29" t="str">
        <f t="shared" si="14"/>
        <v/>
      </c>
      <c r="F156" s="5"/>
    </row>
    <row r="157" spans="1:6">
      <c r="A157" s="5" t="str">
        <f t="shared" si="10"/>
        <v/>
      </c>
      <c r="B157" s="29" t="str">
        <f t="shared" si="11"/>
        <v/>
      </c>
      <c r="C157" s="29" t="str">
        <f t="shared" si="12"/>
        <v/>
      </c>
      <c r="D157" s="29" t="str">
        <f t="shared" si="13"/>
        <v/>
      </c>
      <c r="E157" s="29" t="str">
        <f t="shared" si="14"/>
        <v/>
      </c>
      <c r="F157" s="5"/>
    </row>
    <row r="158" spans="1:6">
      <c r="A158" s="5" t="str">
        <f t="shared" si="10"/>
        <v/>
      </c>
      <c r="B158" s="29" t="str">
        <f t="shared" si="11"/>
        <v/>
      </c>
      <c r="C158" s="29" t="str">
        <f t="shared" si="12"/>
        <v/>
      </c>
      <c r="D158" s="29" t="str">
        <f t="shared" si="13"/>
        <v/>
      </c>
      <c r="E158" s="29" t="str">
        <f t="shared" si="14"/>
        <v/>
      </c>
      <c r="F158" s="5"/>
    </row>
    <row r="159" spans="1:6">
      <c r="A159" s="5" t="str">
        <f t="shared" si="10"/>
        <v/>
      </c>
      <c r="B159" s="29" t="str">
        <f t="shared" si="11"/>
        <v/>
      </c>
      <c r="C159" s="29" t="str">
        <f t="shared" si="12"/>
        <v/>
      </c>
      <c r="D159" s="29" t="str">
        <f t="shared" si="13"/>
        <v/>
      </c>
      <c r="E159" s="29" t="str">
        <f t="shared" si="14"/>
        <v/>
      </c>
      <c r="F159" s="5"/>
    </row>
    <row r="160" spans="1:6">
      <c r="A160" s="5" t="str">
        <f t="shared" si="10"/>
        <v/>
      </c>
      <c r="B160" s="29" t="str">
        <f t="shared" si="11"/>
        <v/>
      </c>
      <c r="C160" s="29" t="str">
        <f t="shared" si="12"/>
        <v/>
      </c>
      <c r="D160" s="29" t="str">
        <f t="shared" si="13"/>
        <v/>
      </c>
      <c r="E160" s="29" t="str">
        <f t="shared" si="14"/>
        <v/>
      </c>
      <c r="F160" s="5"/>
    </row>
    <row r="161" spans="1:6">
      <c r="A161" s="5" t="str">
        <f t="shared" si="10"/>
        <v/>
      </c>
      <c r="B161" s="29" t="str">
        <f t="shared" si="11"/>
        <v/>
      </c>
      <c r="C161" s="29" t="str">
        <f t="shared" si="12"/>
        <v/>
      </c>
      <c r="D161" s="29" t="str">
        <f t="shared" si="13"/>
        <v/>
      </c>
      <c r="E161" s="29" t="str">
        <f t="shared" si="14"/>
        <v/>
      </c>
      <c r="F161" s="5"/>
    </row>
    <row r="162" spans="1:6">
      <c r="A162" s="5" t="str">
        <f t="shared" si="10"/>
        <v/>
      </c>
      <c r="B162" s="29" t="str">
        <f t="shared" si="11"/>
        <v/>
      </c>
      <c r="C162" s="29" t="str">
        <f t="shared" si="12"/>
        <v/>
      </c>
      <c r="D162" s="29" t="str">
        <f t="shared" si="13"/>
        <v/>
      </c>
      <c r="E162" s="29" t="str">
        <f t="shared" si="14"/>
        <v/>
      </c>
      <c r="F162" s="5"/>
    </row>
    <row r="163" spans="1:6">
      <c r="A163" s="5" t="str">
        <f t="shared" si="10"/>
        <v/>
      </c>
      <c r="B163" s="29" t="str">
        <f t="shared" si="11"/>
        <v/>
      </c>
      <c r="C163" s="29" t="str">
        <f t="shared" si="12"/>
        <v/>
      </c>
      <c r="D163" s="29" t="str">
        <f t="shared" si="13"/>
        <v/>
      </c>
      <c r="E163" s="29" t="str">
        <f t="shared" si="14"/>
        <v/>
      </c>
      <c r="F163" s="5"/>
    </row>
    <row r="164" spans="1:6">
      <c r="A164" s="5" t="str">
        <f t="shared" si="10"/>
        <v/>
      </c>
      <c r="B164" s="29" t="str">
        <f t="shared" si="11"/>
        <v/>
      </c>
      <c r="C164" s="29" t="str">
        <f t="shared" si="12"/>
        <v/>
      </c>
      <c r="D164" s="29" t="str">
        <f t="shared" si="13"/>
        <v/>
      </c>
      <c r="E164" s="29" t="str">
        <f t="shared" si="14"/>
        <v/>
      </c>
      <c r="F164" s="5"/>
    </row>
    <row r="165" spans="1:6">
      <c r="A165" s="5" t="str">
        <f t="shared" si="10"/>
        <v/>
      </c>
      <c r="B165" s="29" t="str">
        <f t="shared" si="11"/>
        <v/>
      </c>
      <c r="C165" s="29" t="str">
        <f t="shared" si="12"/>
        <v/>
      </c>
      <c r="D165" s="29" t="str">
        <f t="shared" si="13"/>
        <v/>
      </c>
      <c r="E165" s="29" t="str">
        <f t="shared" si="14"/>
        <v/>
      </c>
      <c r="F165" s="5"/>
    </row>
    <row r="166" spans="1:6">
      <c r="A166" s="5" t="str">
        <f t="shared" si="10"/>
        <v/>
      </c>
      <c r="B166" s="29" t="str">
        <f t="shared" si="11"/>
        <v/>
      </c>
      <c r="C166" s="29" t="str">
        <f t="shared" si="12"/>
        <v/>
      </c>
      <c r="D166" s="29" t="str">
        <f t="shared" si="13"/>
        <v/>
      </c>
      <c r="E166" s="29" t="str">
        <f t="shared" si="14"/>
        <v/>
      </c>
      <c r="F166" s="5"/>
    </row>
    <row r="167" spans="1:6">
      <c r="A167" s="5" t="str">
        <f t="shared" si="10"/>
        <v/>
      </c>
      <c r="B167" s="29" t="str">
        <f t="shared" si="11"/>
        <v/>
      </c>
      <c r="C167" s="29" t="str">
        <f t="shared" si="12"/>
        <v/>
      </c>
      <c r="D167" s="29" t="str">
        <f t="shared" si="13"/>
        <v/>
      </c>
      <c r="E167" s="29" t="str">
        <f t="shared" si="14"/>
        <v/>
      </c>
      <c r="F167" s="5"/>
    </row>
    <row r="168" spans="1:6">
      <c r="A168" s="5" t="str">
        <f t="shared" si="10"/>
        <v/>
      </c>
      <c r="B168" s="29" t="str">
        <f t="shared" si="11"/>
        <v/>
      </c>
      <c r="C168" s="29" t="str">
        <f t="shared" si="12"/>
        <v/>
      </c>
      <c r="D168" s="29" t="str">
        <f t="shared" si="13"/>
        <v/>
      </c>
      <c r="E168" s="29" t="str">
        <f t="shared" si="14"/>
        <v/>
      </c>
      <c r="F168" s="5"/>
    </row>
    <row r="169" spans="1:6">
      <c r="A169" s="5" t="str">
        <f t="shared" si="10"/>
        <v/>
      </c>
      <c r="B169" s="29" t="str">
        <f t="shared" si="11"/>
        <v/>
      </c>
      <c r="C169" s="29" t="str">
        <f t="shared" si="12"/>
        <v/>
      </c>
      <c r="D169" s="29" t="str">
        <f t="shared" si="13"/>
        <v/>
      </c>
      <c r="E169" s="29" t="str">
        <f t="shared" si="14"/>
        <v/>
      </c>
      <c r="F169" s="5"/>
    </row>
    <row r="170" spans="1:6">
      <c r="A170" s="5" t="str">
        <f t="shared" si="10"/>
        <v/>
      </c>
      <c r="B170" s="29" t="str">
        <f t="shared" si="11"/>
        <v/>
      </c>
      <c r="C170" s="29" t="str">
        <f t="shared" si="12"/>
        <v/>
      </c>
      <c r="D170" s="29" t="str">
        <f t="shared" si="13"/>
        <v/>
      </c>
      <c r="E170" s="29" t="str">
        <f t="shared" si="14"/>
        <v/>
      </c>
      <c r="F170" s="5"/>
    </row>
    <row r="171" spans="1:6">
      <c r="A171" s="5" t="str">
        <f t="shared" si="10"/>
        <v/>
      </c>
      <c r="B171" s="29" t="str">
        <f t="shared" si="11"/>
        <v/>
      </c>
      <c r="C171" s="29" t="str">
        <f t="shared" si="12"/>
        <v/>
      </c>
      <c r="D171" s="29" t="str">
        <f t="shared" si="13"/>
        <v/>
      </c>
      <c r="E171" s="29" t="str">
        <f t="shared" si="14"/>
        <v/>
      </c>
      <c r="F171" s="5"/>
    </row>
    <row r="172" spans="1:6">
      <c r="A172" s="5" t="str">
        <f t="shared" si="10"/>
        <v/>
      </c>
      <c r="B172" s="29" t="str">
        <f t="shared" si="11"/>
        <v/>
      </c>
      <c r="C172" s="29" t="str">
        <f t="shared" si="12"/>
        <v/>
      </c>
      <c r="D172" s="29" t="str">
        <f t="shared" si="13"/>
        <v/>
      </c>
      <c r="E172" s="29" t="str">
        <f t="shared" si="14"/>
        <v/>
      </c>
      <c r="F172" s="5"/>
    </row>
    <row r="173" spans="1:6">
      <c r="A173" s="5" t="str">
        <f t="shared" si="10"/>
        <v/>
      </c>
      <c r="B173" s="29" t="str">
        <f t="shared" si="11"/>
        <v/>
      </c>
      <c r="C173" s="29" t="str">
        <f t="shared" si="12"/>
        <v/>
      </c>
      <c r="D173" s="29" t="str">
        <f t="shared" si="13"/>
        <v/>
      </c>
      <c r="E173" s="29" t="str">
        <f t="shared" si="14"/>
        <v/>
      </c>
      <c r="F173" s="5"/>
    </row>
    <row r="174" spans="1:6">
      <c r="A174" s="5" t="str">
        <f t="shared" si="10"/>
        <v/>
      </c>
      <c r="B174" s="29" t="str">
        <f t="shared" si="11"/>
        <v/>
      </c>
      <c r="C174" s="29" t="str">
        <f t="shared" si="12"/>
        <v/>
      </c>
      <c r="D174" s="29" t="str">
        <f t="shared" si="13"/>
        <v/>
      </c>
      <c r="E174" s="29" t="str">
        <f t="shared" si="14"/>
        <v/>
      </c>
      <c r="F174" s="5"/>
    </row>
    <row r="175" spans="1:6">
      <c r="A175" s="5" t="str">
        <f t="shared" si="10"/>
        <v/>
      </c>
      <c r="B175" s="29" t="str">
        <f t="shared" si="11"/>
        <v/>
      </c>
      <c r="C175" s="29" t="str">
        <f t="shared" si="12"/>
        <v/>
      </c>
      <c r="D175" s="29" t="str">
        <f t="shared" si="13"/>
        <v/>
      </c>
      <c r="E175" s="29" t="str">
        <f t="shared" si="14"/>
        <v/>
      </c>
      <c r="F175" s="5"/>
    </row>
    <row r="176" spans="1:6">
      <c r="A176" s="5" t="str">
        <f t="shared" si="10"/>
        <v/>
      </c>
      <c r="B176" s="29" t="str">
        <f t="shared" si="11"/>
        <v/>
      </c>
      <c r="C176" s="29" t="str">
        <f t="shared" si="12"/>
        <v/>
      </c>
      <c r="D176" s="29" t="str">
        <f t="shared" si="13"/>
        <v/>
      </c>
      <c r="E176" s="29" t="str">
        <f t="shared" si="14"/>
        <v/>
      </c>
      <c r="F176" s="5"/>
    </row>
    <row r="177" spans="1:6">
      <c r="A177" s="5" t="str">
        <f t="shared" si="10"/>
        <v/>
      </c>
      <c r="B177" s="29" t="str">
        <f t="shared" si="11"/>
        <v/>
      </c>
      <c r="C177" s="29" t="str">
        <f t="shared" si="12"/>
        <v/>
      </c>
      <c r="D177" s="29" t="str">
        <f t="shared" si="13"/>
        <v/>
      </c>
      <c r="E177" s="29" t="str">
        <f t="shared" si="14"/>
        <v/>
      </c>
      <c r="F177" s="5"/>
    </row>
    <row r="178" spans="1:6">
      <c r="A178" s="5" t="str">
        <f t="shared" si="10"/>
        <v/>
      </c>
      <c r="B178" s="29" t="str">
        <f t="shared" si="11"/>
        <v/>
      </c>
      <c r="C178" s="29" t="str">
        <f t="shared" si="12"/>
        <v/>
      </c>
      <c r="D178" s="29" t="str">
        <f t="shared" si="13"/>
        <v/>
      </c>
      <c r="E178" s="29" t="str">
        <f t="shared" si="14"/>
        <v/>
      </c>
      <c r="F178" s="5"/>
    </row>
    <row r="179" spans="1:6">
      <c r="A179" s="5" t="str">
        <f t="shared" si="10"/>
        <v/>
      </c>
      <c r="B179" s="29" t="str">
        <f t="shared" si="11"/>
        <v/>
      </c>
      <c r="C179" s="29" t="str">
        <f t="shared" si="12"/>
        <v/>
      </c>
      <c r="D179" s="29" t="str">
        <f t="shared" si="13"/>
        <v/>
      </c>
      <c r="E179" s="29" t="str">
        <f t="shared" si="14"/>
        <v/>
      </c>
      <c r="F179" s="5"/>
    </row>
    <row r="180" spans="1:6">
      <c r="A180" s="5" t="str">
        <f t="shared" si="10"/>
        <v/>
      </c>
      <c r="B180" s="29" t="str">
        <f t="shared" si="11"/>
        <v/>
      </c>
      <c r="C180" s="29" t="str">
        <f t="shared" si="12"/>
        <v/>
      </c>
      <c r="D180" s="29" t="str">
        <f t="shared" si="13"/>
        <v/>
      </c>
      <c r="E180" s="29" t="str">
        <f t="shared" si="14"/>
        <v/>
      </c>
      <c r="F180" s="5"/>
    </row>
    <row r="181" spans="1:6">
      <c r="A181" s="5" t="str">
        <f t="shared" si="10"/>
        <v/>
      </c>
      <c r="B181" s="29" t="str">
        <f t="shared" si="11"/>
        <v/>
      </c>
      <c r="C181" s="29" t="str">
        <f t="shared" si="12"/>
        <v/>
      </c>
      <c r="D181" s="29" t="str">
        <f t="shared" si="13"/>
        <v/>
      </c>
      <c r="E181" s="29" t="str">
        <f t="shared" si="14"/>
        <v/>
      </c>
      <c r="F181" s="5"/>
    </row>
    <row r="182" spans="1:6">
      <c r="A182" s="5" t="str">
        <f t="shared" si="10"/>
        <v/>
      </c>
      <c r="B182" s="29" t="str">
        <f t="shared" si="11"/>
        <v/>
      </c>
      <c r="C182" s="29" t="str">
        <f t="shared" si="12"/>
        <v/>
      </c>
      <c r="D182" s="29" t="str">
        <f t="shared" si="13"/>
        <v/>
      </c>
      <c r="E182" s="29" t="str">
        <f t="shared" si="14"/>
        <v/>
      </c>
      <c r="F182" s="5"/>
    </row>
    <row r="183" spans="1:6">
      <c r="A183" s="5" t="str">
        <f t="shared" si="10"/>
        <v/>
      </c>
      <c r="B183" s="29" t="str">
        <f t="shared" si="11"/>
        <v/>
      </c>
      <c r="C183" s="29" t="str">
        <f t="shared" si="12"/>
        <v/>
      </c>
      <c r="D183" s="29" t="str">
        <f t="shared" si="13"/>
        <v/>
      </c>
      <c r="E183" s="29" t="str">
        <f t="shared" si="14"/>
        <v/>
      </c>
      <c r="F183" s="5"/>
    </row>
    <row r="184" spans="1:6">
      <c r="A184" s="5" t="str">
        <f t="shared" si="10"/>
        <v/>
      </c>
      <c r="B184" s="29" t="str">
        <f t="shared" si="11"/>
        <v/>
      </c>
      <c r="C184" s="29" t="str">
        <f t="shared" si="12"/>
        <v/>
      </c>
      <c r="D184" s="29" t="str">
        <f t="shared" si="13"/>
        <v/>
      </c>
      <c r="E184" s="29" t="str">
        <f t="shared" si="14"/>
        <v/>
      </c>
      <c r="F184" s="5"/>
    </row>
    <row r="185" spans="1:6">
      <c r="A185" s="5" t="str">
        <f t="shared" si="10"/>
        <v/>
      </c>
      <c r="B185" s="29" t="str">
        <f t="shared" si="11"/>
        <v/>
      </c>
      <c r="C185" s="29" t="str">
        <f t="shared" si="12"/>
        <v/>
      </c>
      <c r="D185" s="29" t="str">
        <f t="shared" si="13"/>
        <v/>
      </c>
      <c r="E185" s="29" t="str">
        <f t="shared" si="14"/>
        <v/>
      </c>
      <c r="F185" s="5"/>
    </row>
    <row r="186" spans="1:6">
      <c r="A186" s="5" t="str">
        <f t="shared" si="10"/>
        <v/>
      </c>
      <c r="B186" s="29" t="str">
        <f t="shared" si="11"/>
        <v/>
      </c>
      <c r="C186" s="29" t="str">
        <f t="shared" si="12"/>
        <v/>
      </c>
      <c r="D186" s="29" t="str">
        <f t="shared" si="13"/>
        <v/>
      </c>
      <c r="E186" s="29" t="str">
        <f t="shared" si="14"/>
        <v/>
      </c>
      <c r="F186" s="5"/>
    </row>
    <row r="187" spans="1:6">
      <c r="A187" s="5" t="str">
        <f t="shared" si="10"/>
        <v/>
      </c>
      <c r="B187" s="29" t="str">
        <f t="shared" si="11"/>
        <v/>
      </c>
      <c r="C187" s="29" t="str">
        <f t="shared" si="12"/>
        <v/>
      </c>
      <c r="D187" s="29" t="str">
        <f t="shared" si="13"/>
        <v/>
      </c>
      <c r="E187" s="29" t="str">
        <f t="shared" si="14"/>
        <v/>
      </c>
      <c r="F187" s="5"/>
    </row>
    <row r="188" spans="1:6">
      <c r="A188" s="5" t="str">
        <f t="shared" si="10"/>
        <v/>
      </c>
      <c r="B188" s="29" t="str">
        <f t="shared" si="11"/>
        <v/>
      </c>
      <c r="C188" s="29" t="str">
        <f t="shared" si="12"/>
        <v/>
      </c>
      <c r="D188" s="29" t="str">
        <f t="shared" si="13"/>
        <v/>
      </c>
      <c r="E188" s="29" t="str">
        <f t="shared" si="14"/>
        <v/>
      </c>
      <c r="F188" s="5"/>
    </row>
    <row r="189" spans="1:6">
      <c r="A189" s="5" t="str">
        <f t="shared" si="10"/>
        <v/>
      </c>
      <c r="B189" s="29" t="str">
        <f t="shared" si="11"/>
        <v/>
      </c>
      <c r="C189" s="29" t="str">
        <f t="shared" si="12"/>
        <v/>
      </c>
      <c r="D189" s="29" t="str">
        <f t="shared" si="13"/>
        <v/>
      </c>
      <c r="E189" s="29" t="str">
        <f t="shared" si="14"/>
        <v/>
      </c>
      <c r="F189" s="5"/>
    </row>
    <row r="190" spans="1:6">
      <c r="A190" s="5" t="str">
        <f t="shared" si="10"/>
        <v/>
      </c>
      <c r="B190" s="29" t="str">
        <f t="shared" si="11"/>
        <v/>
      </c>
      <c r="C190" s="29" t="str">
        <f t="shared" si="12"/>
        <v/>
      </c>
      <c r="D190" s="29" t="str">
        <f t="shared" si="13"/>
        <v/>
      </c>
      <c r="E190" s="29" t="str">
        <f t="shared" si="14"/>
        <v/>
      </c>
      <c r="F190" s="5"/>
    </row>
    <row r="191" spans="1:6">
      <c r="A191" s="5" t="str">
        <f t="shared" si="10"/>
        <v/>
      </c>
      <c r="B191" s="29" t="str">
        <f t="shared" si="11"/>
        <v/>
      </c>
      <c r="C191" s="29" t="str">
        <f t="shared" si="12"/>
        <v/>
      </c>
      <c r="D191" s="29" t="str">
        <f t="shared" si="13"/>
        <v/>
      </c>
      <c r="E191" s="29" t="str">
        <f t="shared" si="14"/>
        <v/>
      </c>
      <c r="F191" s="5"/>
    </row>
    <row r="192" spans="1:6">
      <c r="A192" s="5" t="str">
        <f t="shared" si="10"/>
        <v/>
      </c>
      <c r="B192" s="29" t="str">
        <f t="shared" si="11"/>
        <v/>
      </c>
      <c r="C192" s="29" t="str">
        <f t="shared" si="12"/>
        <v/>
      </c>
      <c r="D192" s="29" t="str">
        <f t="shared" si="13"/>
        <v/>
      </c>
      <c r="E192" s="29" t="str">
        <f t="shared" si="14"/>
        <v/>
      </c>
      <c r="F192" s="5"/>
    </row>
    <row r="193" spans="1:6">
      <c r="A193" s="5" t="str">
        <f t="shared" si="10"/>
        <v/>
      </c>
      <c r="B193" s="29" t="str">
        <f t="shared" si="11"/>
        <v/>
      </c>
      <c r="C193" s="29" t="str">
        <f t="shared" si="12"/>
        <v/>
      </c>
      <c r="D193" s="29" t="str">
        <f t="shared" si="13"/>
        <v/>
      </c>
      <c r="E193" s="29" t="str">
        <f t="shared" si="14"/>
        <v/>
      </c>
      <c r="F193" s="5"/>
    </row>
    <row r="194" spans="1:6">
      <c r="A194" s="5" t="str">
        <f t="shared" si="10"/>
        <v/>
      </c>
      <c r="B194" s="29" t="str">
        <f t="shared" si="11"/>
        <v/>
      </c>
      <c r="C194" s="29" t="str">
        <f t="shared" si="12"/>
        <v/>
      </c>
      <c r="D194" s="29" t="str">
        <f t="shared" si="13"/>
        <v/>
      </c>
      <c r="E194" s="29" t="str">
        <f t="shared" si="14"/>
        <v/>
      </c>
      <c r="F194" s="5"/>
    </row>
    <row r="195" spans="1:6">
      <c r="A195" s="5" t="str">
        <f t="shared" si="10"/>
        <v/>
      </c>
      <c r="B195" s="29" t="str">
        <f t="shared" si="11"/>
        <v/>
      </c>
      <c r="C195" s="29" t="str">
        <f t="shared" si="12"/>
        <v/>
      </c>
      <c r="D195" s="29" t="str">
        <f t="shared" si="13"/>
        <v/>
      </c>
      <c r="E195" s="29" t="str">
        <f t="shared" si="14"/>
        <v/>
      </c>
      <c r="F195" s="5"/>
    </row>
    <row r="196" spans="1:6">
      <c r="A196" s="5" t="str">
        <f t="shared" si="10"/>
        <v/>
      </c>
      <c r="B196" s="29" t="str">
        <f t="shared" si="11"/>
        <v/>
      </c>
      <c r="C196" s="29" t="str">
        <f t="shared" si="12"/>
        <v/>
      </c>
      <c r="D196" s="29" t="str">
        <f t="shared" si="13"/>
        <v/>
      </c>
      <c r="E196" s="29" t="str">
        <f t="shared" si="14"/>
        <v/>
      </c>
      <c r="F196" s="5"/>
    </row>
    <row r="197" spans="1:6">
      <c r="A197" s="5" t="str">
        <f t="shared" si="10"/>
        <v/>
      </c>
      <c r="B197" s="29" t="str">
        <f t="shared" si="11"/>
        <v/>
      </c>
      <c r="C197" s="29" t="str">
        <f t="shared" si="12"/>
        <v/>
      </c>
      <c r="D197" s="29" t="str">
        <f t="shared" si="13"/>
        <v/>
      </c>
      <c r="E197" s="29" t="str">
        <f t="shared" si="14"/>
        <v/>
      </c>
      <c r="F197" s="5"/>
    </row>
    <row r="198" spans="1:6">
      <c r="A198" s="5" t="str">
        <f t="shared" si="10"/>
        <v/>
      </c>
      <c r="B198" s="29" t="str">
        <f t="shared" si="11"/>
        <v/>
      </c>
      <c r="C198" s="29" t="str">
        <f t="shared" si="12"/>
        <v/>
      </c>
      <c r="D198" s="29" t="str">
        <f t="shared" si="13"/>
        <v/>
      </c>
      <c r="E198" s="29" t="str">
        <f t="shared" si="14"/>
        <v/>
      </c>
      <c r="F198" s="5"/>
    </row>
    <row r="199" spans="1:6">
      <c r="A199" s="5" t="str">
        <f t="shared" si="10"/>
        <v/>
      </c>
      <c r="B199" s="29" t="str">
        <f t="shared" si="11"/>
        <v/>
      </c>
      <c r="C199" s="29" t="str">
        <f t="shared" si="12"/>
        <v/>
      </c>
      <c r="D199" s="29" t="str">
        <f t="shared" si="13"/>
        <v/>
      </c>
      <c r="E199" s="29" t="str">
        <f t="shared" si="14"/>
        <v/>
      </c>
      <c r="F199" s="5"/>
    </row>
    <row r="200" spans="1:6">
      <c r="A200" s="5" t="str">
        <f t="shared" si="10"/>
        <v/>
      </c>
      <c r="B200" s="29" t="str">
        <f t="shared" si="11"/>
        <v/>
      </c>
      <c r="C200" s="29" t="str">
        <f t="shared" si="12"/>
        <v/>
      </c>
      <c r="D200" s="29" t="str">
        <f t="shared" si="13"/>
        <v/>
      </c>
      <c r="E200" s="29" t="str">
        <f t="shared" si="14"/>
        <v/>
      </c>
      <c r="F200" s="5"/>
    </row>
    <row r="201" spans="1:6">
      <c r="A201" s="5" t="str">
        <f t="shared" si="10"/>
        <v/>
      </c>
      <c r="B201" s="29" t="str">
        <f t="shared" si="11"/>
        <v/>
      </c>
      <c r="C201" s="29" t="str">
        <f t="shared" si="12"/>
        <v/>
      </c>
      <c r="D201" s="29" t="str">
        <f t="shared" si="13"/>
        <v/>
      </c>
      <c r="E201" s="29" t="str">
        <f t="shared" si="14"/>
        <v/>
      </c>
      <c r="F201" s="5"/>
    </row>
    <row r="202" spans="1:6">
      <c r="A202" s="5" t="str">
        <f t="shared" si="10"/>
        <v/>
      </c>
      <c r="B202" s="29" t="str">
        <f t="shared" si="11"/>
        <v/>
      </c>
      <c r="C202" s="29" t="str">
        <f t="shared" si="12"/>
        <v/>
      </c>
      <c r="D202" s="29" t="str">
        <f t="shared" si="13"/>
        <v/>
      </c>
      <c r="E202" s="29" t="str">
        <f t="shared" si="14"/>
        <v/>
      </c>
      <c r="F202" s="5"/>
    </row>
    <row r="203" spans="1:6">
      <c r="A203" s="5" t="str">
        <f t="shared" si="10"/>
        <v/>
      </c>
      <c r="B203" s="29" t="str">
        <f t="shared" si="11"/>
        <v/>
      </c>
      <c r="C203" s="29" t="str">
        <f t="shared" si="12"/>
        <v/>
      </c>
      <c r="D203" s="29" t="str">
        <f t="shared" si="13"/>
        <v/>
      </c>
      <c r="E203" s="29" t="str">
        <f t="shared" si="14"/>
        <v/>
      </c>
      <c r="F203" s="5"/>
    </row>
    <row r="204" spans="1:6">
      <c r="A204" s="5" t="str">
        <f t="shared" si="10"/>
        <v/>
      </c>
      <c r="B204" s="29" t="str">
        <f t="shared" si="11"/>
        <v/>
      </c>
      <c r="C204" s="29" t="str">
        <f t="shared" si="12"/>
        <v/>
      </c>
      <c r="D204" s="29" t="str">
        <f t="shared" si="13"/>
        <v/>
      </c>
      <c r="E204" s="29" t="str">
        <f t="shared" si="14"/>
        <v/>
      </c>
      <c r="F204" s="5"/>
    </row>
    <row r="205" spans="1:6">
      <c r="A205" s="5" t="str">
        <f t="shared" si="10"/>
        <v/>
      </c>
      <c r="B205" s="29" t="str">
        <f t="shared" si="11"/>
        <v/>
      </c>
      <c r="C205" s="29" t="str">
        <f t="shared" si="12"/>
        <v/>
      </c>
      <c r="D205" s="29" t="str">
        <f t="shared" si="13"/>
        <v/>
      </c>
      <c r="E205" s="29" t="str">
        <f t="shared" si="14"/>
        <v/>
      </c>
      <c r="F205" s="5"/>
    </row>
    <row r="206" spans="1:6">
      <c r="A206" s="5" t="str">
        <f t="shared" si="10"/>
        <v/>
      </c>
      <c r="B206" s="29" t="str">
        <f t="shared" si="11"/>
        <v/>
      </c>
      <c r="C206" s="29" t="str">
        <f t="shared" si="12"/>
        <v/>
      </c>
      <c r="D206" s="29" t="str">
        <f t="shared" si="13"/>
        <v/>
      </c>
      <c r="E206" s="29" t="str">
        <f t="shared" si="14"/>
        <v/>
      </c>
      <c r="F206" s="5"/>
    </row>
    <row r="207" spans="1:6">
      <c r="A207" s="5" t="str">
        <f t="shared" si="10"/>
        <v/>
      </c>
      <c r="B207" s="29" t="str">
        <f t="shared" si="11"/>
        <v/>
      </c>
      <c r="C207" s="29" t="str">
        <f t="shared" si="12"/>
        <v/>
      </c>
      <c r="D207" s="29" t="str">
        <f t="shared" si="13"/>
        <v/>
      </c>
      <c r="E207" s="29" t="str">
        <f t="shared" si="14"/>
        <v/>
      </c>
      <c r="F207" s="5"/>
    </row>
    <row r="208" spans="1:6">
      <c r="A208" s="5" t="str">
        <f t="shared" ref="A208:A271" si="15">IF(($B$7*$B$8&gt;A207),IF(($B$7*$B$8)=A207,"",A207+1),"")</f>
        <v/>
      </c>
      <c r="B208" s="29" t="str">
        <f t="shared" ref="B208:B271" si="16">IF(A208="","",$B$14)</f>
        <v/>
      </c>
      <c r="C208" s="29" t="str">
        <f t="shared" ref="C208:C271" si="17">IF(A208="","",B208-D208)</f>
        <v/>
      </c>
      <c r="D208" s="29" t="str">
        <f t="shared" ref="D208:D271" si="18">IF(A208="","",(E207*($B$6/$B$8)))</f>
        <v/>
      </c>
      <c r="E208" s="29" t="str">
        <f t="shared" ref="E208:E271" si="19">IF(A208="","",E207-C208)</f>
        <v/>
      </c>
      <c r="F208" s="5"/>
    </row>
    <row r="209" spans="1:6">
      <c r="A209" s="5" t="str">
        <f t="shared" si="15"/>
        <v/>
      </c>
      <c r="B209" s="29" t="str">
        <f t="shared" si="16"/>
        <v/>
      </c>
      <c r="C209" s="29" t="str">
        <f t="shared" si="17"/>
        <v/>
      </c>
      <c r="D209" s="29" t="str">
        <f t="shared" si="18"/>
        <v/>
      </c>
      <c r="E209" s="29" t="str">
        <f t="shared" si="19"/>
        <v/>
      </c>
      <c r="F209" s="5"/>
    </row>
    <row r="210" spans="1:6">
      <c r="A210" s="5" t="str">
        <f t="shared" si="15"/>
        <v/>
      </c>
      <c r="B210" s="29" t="str">
        <f t="shared" si="16"/>
        <v/>
      </c>
      <c r="C210" s="29" t="str">
        <f t="shared" si="17"/>
        <v/>
      </c>
      <c r="D210" s="29" t="str">
        <f t="shared" si="18"/>
        <v/>
      </c>
      <c r="E210" s="29" t="str">
        <f t="shared" si="19"/>
        <v/>
      </c>
      <c r="F210" s="5"/>
    </row>
    <row r="211" spans="1:6">
      <c r="A211" s="5" t="str">
        <f t="shared" si="15"/>
        <v/>
      </c>
      <c r="B211" s="29" t="str">
        <f t="shared" si="16"/>
        <v/>
      </c>
      <c r="C211" s="29" t="str">
        <f t="shared" si="17"/>
        <v/>
      </c>
      <c r="D211" s="29" t="str">
        <f t="shared" si="18"/>
        <v/>
      </c>
      <c r="E211" s="29" t="str">
        <f t="shared" si="19"/>
        <v/>
      </c>
      <c r="F211" s="5"/>
    </row>
    <row r="212" spans="1:6">
      <c r="A212" s="5" t="str">
        <f t="shared" si="15"/>
        <v/>
      </c>
      <c r="B212" s="29" t="str">
        <f t="shared" si="16"/>
        <v/>
      </c>
      <c r="C212" s="29" t="str">
        <f t="shared" si="17"/>
        <v/>
      </c>
      <c r="D212" s="29" t="str">
        <f t="shared" si="18"/>
        <v/>
      </c>
      <c r="E212" s="29" t="str">
        <f t="shared" si="19"/>
        <v/>
      </c>
      <c r="F212" s="5"/>
    </row>
    <row r="213" spans="1:6">
      <c r="A213" s="5" t="str">
        <f t="shared" si="15"/>
        <v/>
      </c>
      <c r="B213" s="29" t="str">
        <f t="shared" si="16"/>
        <v/>
      </c>
      <c r="C213" s="29" t="str">
        <f t="shared" si="17"/>
        <v/>
      </c>
      <c r="D213" s="29" t="str">
        <f t="shared" si="18"/>
        <v/>
      </c>
      <c r="E213" s="29" t="str">
        <f t="shared" si="19"/>
        <v/>
      </c>
      <c r="F213" s="5"/>
    </row>
    <row r="214" spans="1:6">
      <c r="A214" s="5" t="str">
        <f t="shared" si="15"/>
        <v/>
      </c>
      <c r="B214" s="29" t="str">
        <f t="shared" si="16"/>
        <v/>
      </c>
      <c r="C214" s="29" t="str">
        <f t="shared" si="17"/>
        <v/>
      </c>
      <c r="D214" s="29" t="str">
        <f t="shared" si="18"/>
        <v/>
      </c>
      <c r="E214" s="29" t="str">
        <f t="shared" si="19"/>
        <v/>
      </c>
      <c r="F214" s="5"/>
    </row>
    <row r="215" spans="1:6">
      <c r="A215" s="5" t="str">
        <f t="shared" si="15"/>
        <v/>
      </c>
      <c r="B215" s="29" t="str">
        <f t="shared" si="16"/>
        <v/>
      </c>
      <c r="C215" s="29" t="str">
        <f t="shared" si="17"/>
        <v/>
      </c>
      <c r="D215" s="29" t="str">
        <f t="shared" si="18"/>
        <v/>
      </c>
      <c r="E215" s="29" t="str">
        <f t="shared" si="19"/>
        <v/>
      </c>
      <c r="F215" s="5"/>
    </row>
    <row r="216" spans="1:6">
      <c r="A216" s="5" t="str">
        <f t="shared" si="15"/>
        <v/>
      </c>
      <c r="B216" s="29" t="str">
        <f t="shared" si="16"/>
        <v/>
      </c>
      <c r="C216" s="29" t="str">
        <f t="shared" si="17"/>
        <v/>
      </c>
      <c r="D216" s="29" t="str">
        <f t="shared" si="18"/>
        <v/>
      </c>
      <c r="E216" s="29" t="str">
        <f t="shared" si="19"/>
        <v/>
      </c>
      <c r="F216" s="5"/>
    </row>
    <row r="217" spans="1:6">
      <c r="A217" s="5" t="str">
        <f t="shared" si="15"/>
        <v/>
      </c>
      <c r="B217" s="29" t="str">
        <f t="shared" si="16"/>
        <v/>
      </c>
      <c r="C217" s="29" t="str">
        <f t="shared" si="17"/>
        <v/>
      </c>
      <c r="D217" s="29" t="str">
        <f t="shared" si="18"/>
        <v/>
      </c>
      <c r="E217" s="29" t="str">
        <f t="shared" si="19"/>
        <v/>
      </c>
      <c r="F217" s="5"/>
    </row>
    <row r="218" spans="1:6">
      <c r="A218" s="5" t="str">
        <f t="shared" si="15"/>
        <v/>
      </c>
      <c r="B218" s="29" t="str">
        <f t="shared" si="16"/>
        <v/>
      </c>
      <c r="C218" s="29" t="str">
        <f t="shared" si="17"/>
        <v/>
      </c>
      <c r="D218" s="29" t="str">
        <f t="shared" si="18"/>
        <v/>
      </c>
      <c r="E218" s="29" t="str">
        <f t="shared" si="19"/>
        <v/>
      </c>
      <c r="F218" s="5"/>
    </row>
    <row r="219" spans="1:6">
      <c r="A219" s="5" t="str">
        <f t="shared" si="15"/>
        <v/>
      </c>
      <c r="B219" s="29" t="str">
        <f t="shared" si="16"/>
        <v/>
      </c>
      <c r="C219" s="29" t="str">
        <f t="shared" si="17"/>
        <v/>
      </c>
      <c r="D219" s="29" t="str">
        <f t="shared" si="18"/>
        <v/>
      </c>
      <c r="E219" s="29" t="str">
        <f t="shared" si="19"/>
        <v/>
      </c>
      <c r="F219" s="5"/>
    </row>
    <row r="220" spans="1:6">
      <c r="A220" s="5" t="str">
        <f t="shared" si="15"/>
        <v/>
      </c>
      <c r="B220" s="29" t="str">
        <f t="shared" si="16"/>
        <v/>
      </c>
      <c r="C220" s="29" t="str">
        <f t="shared" si="17"/>
        <v/>
      </c>
      <c r="D220" s="29" t="str">
        <f t="shared" si="18"/>
        <v/>
      </c>
      <c r="E220" s="29" t="str">
        <f t="shared" si="19"/>
        <v/>
      </c>
      <c r="F220" s="5"/>
    </row>
    <row r="221" spans="1:6">
      <c r="A221" s="5" t="str">
        <f t="shared" si="15"/>
        <v/>
      </c>
      <c r="B221" s="29" t="str">
        <f t="shared" si="16"/>
        <v/>
      </c>
      <c r="C221" s="29" t="str">
        <f t="shared" si="17"/>
        <v/>
      </c>
      <c r="D221" s="29" t="str">
        <f t="shared" si="18"/>
        <v/>
      </c>
      <c r="E221" s="29" t="str">
        <f t="shared" si="19"/>
        <v/>
      </c>
      <c r="F221" s="5"/>
    </row>
    <row r="222" spans="1:6">
      <c r="A222" s="5" t="str">
        <f t="shared" si="15"/>
        <v/>
      </c>
      <c r="B222" s="29" t="str">
        <f t="shared" si="16"/>
        <v/>
      </c>
      <c r="C222" s="29" t="str">
        <f t="shared" si="17"/>
        <v/>
      </c>
      <c r="D222" s="29" t="str">
        <f t="shared" si="18"/>
        <v/>
      </c>
      <c r="E222" s="29" t="str">
        <f t="shared" si="19"/>
        <v/>
      </c>
      <c r="F222" s="5"/>
    </row>
    <row r="223" spans="1:6">
      <c r="A223" s="5" t="str">
        <f t="shared" si="15"/>
        <v/>
      </c>
      <c r="B223" s="29" t="str">
        <f t="shared" si="16"/>
        <v/>
      </c>
      <c r="C223" s="29" t="str">
        <f t="shared" si="17"/>
        <v/>
      </c>
      <c r="D223" s="29" t="str">
        <f t="shared" si="18"/>
        <v/>
      </c>
      <c r="E223" s="29" t="str">
        <f t="shared" si="19"/>
        <v/>
      </c>
      <c r="F223" s="5"/>
    </row>
    <row r="224" spans="1:6">
      <c r="A224" s="5" t="str">
        <f t="shared" si="15"/>
        <v/>
      </c>
      <c r="B224" s="29" t="str">
        <f t="shared" si="16"/>
        <v/>
      </c>
      <c r="C224" s="29" t="str">
        <f t="shared" si="17"/>
        <v/>
      </c>
      <c r="D224" s="29" t="str">
        <f t="shared" si="18"/>
        <v/>
      </c>
      <c r="E224" s="29" t="str">
        <f t="shared" si="19"/>
        <v/>
      </c>
      <c r="F224" s="5"/>
    </row>
    <row r="225" spans="1:6">
      <c r="A225" s="5" t="str">
        <f t="shared" si="15"/>
        <v/>
      </c>
      <c r="B225" s="29" t="str">
        <f t="shared" si="16"/>
        <v/>
      </c>
      <c r="C225" s="29" t="str">
        <f t="shared" si="17"/>
        <v/>
      </c>
      <c r="D225" s="29" t="str">
        <f t="shared" si="18"/>
        <v/>
      </c>
      <c r="E225" s="29" t="str">
        <f t="shared" si="19"/>
        <v/>
      </c>
      <c r="F225" s="5"/>
    </row>
    <row r="226" spans="1:6">
      <c r="A226" s="5" t="str">
        <f t="shared" si="15"/>
        <v/>
      </c>
      <c r="B226" s="29" t="str">
        <f t="shared" si="16"/>
        <v/>
      </c>
      <c r="C226" s="29" t="str">
        <f t="shared" si="17"/>
        <v/>
      </c>
      <c r="D226" s="29" t="str">
        <f t="shared" si="18"/>
        <v/>
      </c>
      <c r="E226" s="29" t="str">
        <f t="shared" si="19"/>
        <v/>
      </c>
      <c r="F226" s="5"/>
    </row>
    <row r="227" spans="1:6">
      <c r="A227" s="5" t="str">
        <f t="shared" si="15"/>
        <v/>
      </c>
      <c r="B227" s="29" t="str">
        <f t="shared" si="16"/>
        <v/>
      </c>
      <c r="C227" s="29" t="str">
        <f t="shared" si="17"/>
        <v/>
      </c>
      <c r="D227" s="29" t="str">
        <f t="shared" si="18"/>
        <v/>
      </c>
      <c r="E227" s="29" t="str">
        <f t="shared" si="19"/>
        <v/>
      </c>
      <c r="F227" s="5"/>
    </row>
    <row r="228" spans="1:6">
      <c r="A228" s="5" t="str">
        <f t="shared" si="15"/>
        <v/>
      </c>
      <c r="B228" s="29" t="str">
        <f t="shared" si="16"/>
        <v/>
      </c>
      <c r="C228" s="29" t="str">
        <f t="shared" si="17"/>
        <v/>
      </c>
      <c r="D228" s="29" t="str">
        <f t="shared" si="18"/>
        <v/>
      </c>
      <c r="E228" s="29" t="str">
        <f t="shared" si="19"/>
        <v/>
      </c>
      <c r="F228" s="5"/>
    </row>
    <row r="229" spans="1:6">
      <c r="A229" s="5" t="str">
        <f t="shared" si="15"/>
        <v/>
      </c>
      <c r="B229" s="29" t="str">
        <f t="shared" si="16"/>
        <v/>
      </c>
      <c r="C229" s="29" t="str">
        <f t="shared" si="17"/>
        <v/>
      </c>
      <c r="D229" s="29" t="str">
        <f t="shared" si="18"/>
        <v/>
      </c>
      <c r="E229" s="29" t="str">
        <f t="shared" si="19"/>
        <v/>
      </c>
      <c r="F229" s="5"/>
    </row>
    <row r="230" spans="1:6">
      <c r="A230" s="5" t="str">
        <f t="shared" si="15"/>
        <v/>
      </c>
      <c r="B230" s="29" t="str">
        <f t="shared" si="16"/>
        <v/>
      </c>
      <c r="C230" s="29" t="str">
        <f t="shared" si="17"/>
        <v/>
      </c>
      <c r="D230" s="29" t="str">
        <f t="shared" si="18"/>
        <v/>
      </c>
      <c r="E230" s="29" t="str">
        <f t="shared" si="19"/>
        <v/>
      </c>
      <c r="F230" s="5"/>
    </row>
    <row r="231" spans="1:6">
      <c r="A231" s="5" t="str">
        <f t="shared" si="15"/>
        <v/>
      </c>
      <c r="B231" s="29" t="str">
        <f t="shared" si="16"/>
        <v/>
      </c>
      <c r="C231" s="29" t="str">
        <f t="shared" si="17"/>
        <v/>
      </c>
      <c r="D231" s="29" t="str">
        <f t="shared" si="18"/>
        <v/>
      </c>
      <c r="E231" s="29" t="str">
        <f t="shared" si="19"/>
        <v/>
      </c>
      <c r="F231" s="5"/>
    </row>
    <row r="232" spans="1:6">
      <c r="A232" s="5" t="str">
        <f t="shared" si="15"/>
        <v/>
      </c>
      <c r="B232" s="29" t="str">
        <f t="shared" si="16"/>
        <v/>
      </c>
      <c r="C232" s="29" t="str">
        <f t="shared" si="17"/>
        <v/>
      </c>
      <c r="D232" s="29" t="str">
        <f t="shared" si="18"/>
        <v/>
      </c>
      <c r="E232" s="29" t="str">
        <f t="shared" si="19"/>
        <v/>
      </c>
      <c r="F232" s="5"/>
    </row>
    <row r="233" spans="1:6">
      <c r="A233" s="5" t="str">
        <f t="shared" si="15"/>
        <v/>
      </c>
      <c r="B233" s="29" t="str">
        <f t="shared" si="16"/>
        <v/>
      </c>
      <c r="C233" s="29" t="str">
        <f t="shared" si="17"/>
        <v/>
      </c>
      <c r="D233" s="29" t="str">
        <f t="shared" si="18"/>
        <v/>
      </c>
      <c r="E233" s="29" t="str">
        <f t="shared" si="19"/>
        <v/>
      </c>
      <c r="F233" s="5"/>
    </row>
    <row r="234" spans="1:6">
      <c r="A234" s="5" t="str">
        <f t="shared" si="15"/>
        <v/>
      </c>
      <c r="B234" s="29" t="str">
        <f t="shared" si="16"/>
        <v/>
      </c>
      <c r="C234" s="29" t="str">
        <f t="shared" si="17"/>
        <v/>
      </c>
      <c r="D234" s="29" t="str">
        <f t="shared" si="18"/>
        <v/>
      </c>
      <c r="E234" s="29" t="str">
        <f t="shared" si="19"/>
        <v/>
      </c>
      <c r="F234" s="5"/>
    </row>
    <row r="235" spans="1:6">
      <c r="A235" s="5" t="str">
        <f t="shared" si="15"/>
        <v/>
      </c>
      <c r="B235" s="29" t="str">
        <f t="shared" si="16"/>
        <v/>
      </c>
      <c r="C235" s="29" t="str">
        <f t="shared" si="17"/>
        <v/>
      </c>
      <c r="D235" s="29" t="str">
        <f t="shared" si="18"/>
        <v/>
      </c>
      <c r="E235" s="29" t="str">
        <f t="shared" si="19"/>
        <v/>
      </c>
      <c r="F235" s="5"/>
    </row>
    <row r="236" spans="1:6">
      <c r="A236" s="5" t="str">
        <f t="shared" si="15"/>
        <v/>
      </c>
      <c r="B236" s="29" t="str">
        <f t="shared" si="16"/>
        <v/>
      </c>
      <c r="C236" s="29" t="str">
        <f t="shared" si="17"/>
        <v/>
      </c>
      <c r="D236" s="29" t="str">
        <f t="shared" si="18"/>
        <v/>
      </c>
      <c r="E236" s="29" t="str">
        <f t="shared" si="19"/>
        <v/>
      </c>
      <c r="F236" s="5"/>
    </row>
    <row r="237" spans="1:6">
      <c r="A237" s="5" t="str">
        <f t="shared" si="15"/>
        <v/>
      </c>
      <c r="B237" s="29" t="str">
        <f t="shared" si="16"/>
        <v/>
      </c>
      <c r="C237" s="29" t="str">
        <f t="shared" si="17"/>
        <v/>
      </c>
      <c r="D237" s="29" t="str">
        <f t="shared" si="18"/>
        <v/>
      </c>
      <c r="E237" s="29" t="str">
        <f t="shared" si="19"/>
        <v/>
      </c>
      <c r="F237" s="5"/>
    </row>
    <row r="238" spans="1:6">
      <c r="A238" s="5" t="str">
        <f t="shared" si="15"/>
        <v/>
      </c>
      <c r="B238" s="29" t="str">
        <f t="shared" si="16"/>
        <v/>
      </c>
      <c r="C238" s="29" t="str">
        <f t="shared" si="17"/>
        <v/>
      </c>
      <c r="D238" s="29" t="str">
        <f t="shared" si="18"/>
        <v/>
      </c>
      <c r="E238" s="29" t="str">
        <f t="shared" si="19"/>
        <v/>
      </c>
      <c r="F238" s="5"/>
    </row>
    <row r="239" spans="1:6">
      <c r="A239" s="5" t="str">
        <f t="shared" si="15"/>
        <v/>
      </c>
      <c r="B239" s="29" t="str">
        <f t="shared" si="16"/>
        <v/>
      </c>
      <c r="C239" s="29" t="str">
        <f t="shared" si="17"/>
        <v/>
      </c>
      <c r="D239" s="29" t="str">
        <f t="shared" si="18"/>
        <v/>
      </c>
      <c r="E239" s="29" t="str">
        <f t="shared" si="19"/>
        <v/>
      </c>
      <c r="F239" s="5"/>
    </row>
    <row r="240" spans="1:6">
      <c r="A240" s="5" t="str">
        <f t="shared" si="15"/>
        <v/>
      </c>
      <c r="B240" s="29" t="str">
        <f t="shared" si="16"/>
        <v/>
      </c>
      <c r="C240" s="29" t="str">
        <f t="shared" si="17"/>
        <v/>
      </c>
      <c r="D240" s="29" t="str">
        <f t="shared" si="18"/>
        <v/>
      </c>
      <c r="E240" s="29" t="str">
        <f t="shared" si="19"/>
        <v/>
      </c>
      <c r="F240" s="5"/>
    </row>
    <row r="241" spans="1:6">
      <c r="A241" s="5" t="str">
        <f t="shared" si="15"/>
        <v/>
      </c>
      <c r="B241" s="29" t="str">
        <f t="shared" si="16"/>
        <v/>
      </c>
      <c r="C241" s="29" t="str">
        <f t="shared" si="17"/>
        <v/>
      </c>
      <c r="D241" s="29" t="str">
        <f t="shared" si="18"/>
        <v/>
      </c>
      <c r="E241" s="29" t="str">
        <f t="shared" si="19"/>
        <v/>
      </c>
      <c r="F241" s="5"/>
    </row>
    <row r="242" spans="1:6">
      <c r="A242" s="5" t="str">
        <f t="shared" si="15"/>
        <v/>
      </c>
      <c r="B242" s="29" t="str">
        <f t="shared" si="16"/>
        <v/>
      </c>
      <c r="C242" s="29" t="str">
        <f t="shared" si="17"/>
        <v/>
      </c>
      <c r="D242" s="29" t="str">
        <f t="shared" si="18"/>
        <v/>
      </c>
      <c r="E242" s="29" t="str">
        <f t="shared" si="19"/>
        <v/>
      </c>
      <c r="F242" s="5"/>
    </row>
    <row r="243" spans="1:6">
      <c r="A243" s="5" t="str">
        <f t="shared" si="15"/>
        <v/>
      </c>
      <c r="B243" s="29" t="str">
        <f t="shared" si="16"/>
        <v/>
      </c>
      <c r="C243" s="29" t="str">
        <f t="shared" si="17"/>
        <v/>
      </c>
      <c r="D243" s="29" t="str">
        <f t="shared" si="18"/>
        <v/>
      </c>
      <c r="E243" s="29" t="str">
        <f t="shared" si="19"/>
        <v/>
      </c>
      <c r="F243" s="5"/>
    </row>
    <row r="244" spans="1:6">
      <c r="A244" s="5" t="str">
        <f t="shared" si="15"/>
        <v/>
      </c>
      <c r="B244" s="29" t="str">
        <f t="shared" si="16"/>
        <v/>
      </c>
      <c r="C244" s="29" t="str">
        <f t="shared" si="17"/>
        <v/>
      </c>
      <c r="D244" s="29" t="str">
        <f t="shared" si="18"/>
        <v/>
      </c>
      <c r="E244" s="29" t="str">
        <f t="shared" si="19"/>
        <v/>
      </c>
      <c r="F244" s="5"/>
    </row>
    <row r="245" spans="1:6">
      <c r="A245" s="5" t="str">
        <f t="shared" si="15"/>
        <v/>
      </c>
      <c r="B245" s="29" t="str">
        <f t="shared" si="16"/>
        <v/>
      </c>
      <c r="C245" s="29" t="str">
        <f t="shared" si="17"/>
        <v/>
      </c>
      <c r="D245" s="29" t="str">
        <f t="shared" si="18"/>
        <v/>
      </c>
      <c r="E245" s="29" t="str">
        <f t="shared" si="19"/>
        <v/>
      </c>
      <c r="F245" s="5"/>
    </row>
    <row r="246" spans="1:6">
      <c r="A246" s="5" t="str">
        <f t="shared" si="15"/>
        <v/>
      </c>
      <c r="B246" s="29" t="str">
        <f t="shared" si="16"/>
        <v/>
      </c>
      <c r="C246" s="29" t="str">
        <f t="shared" si="17"/>
        <v/>
      </c>
      <c r="D246" s="29" t="str">
        <f t="shared" si="18"/>
        <v/>
      </c>
      <c r="E246" s="29" t="str">
        <f t="shared" si="19"/>
        <v/>
      </c>
      <c r="F246" s="5"/>
    </row>
    <row r="247" spans="1:6">
      <c r="A247" s="5" t="str">
        <f t="shared" si="15"/>
        <v/>
      </c>
      <c r="B247" s="29" t="str">
        <f t="shared" si="16"/>
        <v/>
      </c>
      <c r="C247" s="29" t="str">
        <f t="shared" si="17"/>
        <v/>
      </c>
      <c r="D247" s="29" t="str">
        <f t="shared" si="18"/>
        <v/>
      </c>
      <c r="E247" s="29" t="str">
        <f t="shared" si="19"/>
        <v/>
      </c>
      <c r="F247" s="5"/>
    </row>
    <row r="248" spans="1:6">
      <c r="A248" s="5" t="str">
        <f t="shared" si="15"/>
        <v/>
      </c>
      <c r="B248" s="29" t="str">
        <f t="shared" si="16"/>
        <v/>
      </c>
      <c r="C248" s="29" t="str">
        <f t="shared" si="17"/>
        <v/>
      </c>
      <c r="D248" s="29" t="str">
        <f t="shared" si="18"/>
        <v/>
      </c>
      <c r="E248" s="29" t="str">
        <f t="shared" si="19"/>
        <v/>
      </c>
      <c r="F248" s="5"/>
    </row>
    <row r="249" spans="1:6">
      <c r="A249" s="5" t="str">
        <f t="shared" si="15"/>
        <v/>
      </c>
      <c r="B249" s="29" t="str">
        <f t="shared" si="16"/>
        <v/>
      </c>
      <c r="C249" s="29" t="str">
        <f t="shared" si="17"/>
        <v/>
      </c>
      <c r="D249" s="29" t="str">
        <f t="shared" si="18"/>
        <v/>
      </c>
      <c r="E249" s="29" t="str">
        <f t="shared" si="19"/>
        <v/>
      </c>
      <c r="F249" s="5"/>
    </row>
    <row r="250" spans="1:6">
      <c r="A250" s="5" t="str">
        <f t="shared" si="15"/>
        <v/>
      </c>
      <c r="B250" s="29" t="str">
        <f t="shared" si="16"/>
        <v/>
      </c>
      <c r="C250" s="29" t="str">
        <f t="shared" si="17"/>
        <v/>
      </c>
      <c r="D250" s="29" t="str">
        <f t="shared" si="18"/>
        <v/>
      </c>
      <c r="E250" s="29" t="str">
        <f t="shared" si="19"/>
        <v/>
      </c>
      <c r="F250" s="5"/>
    </row>
    <row r="251" spans="1:6">
      <c r="A251" s="5" t="str">
        <f t="shared" si="15"/>
        <v/>
      </c>
      <c r="B251" s="29" t="str">
        <f t="shared" si="16"/>
        <v/>
      </c>
      <c r="C251" s="29" t="str">
        <f t="shared" si="17"/>
        <v/>
      </c>
      <c r="D251" s="29" t="str">
        <f t="shared" si="18"/>
        <v/>
      </c>
      <c r="E251" s="29" t="str">
        <f t="shared" si="19"/>
        <v/>
      </c>
      <c r="F251" s="5"/>
    </row>
    <row r="252" spans="1:6">
      <c r="A252" s="5" t="str">
        <f t="shared" si="15"/>
        <v/>
      </c>
      <c r="B252" s="29" t="str">
        <f t="shared" si="16"/>
        <v/>
      </c>
      <c r="C252" s="29" t="str">
        <f t="shared" si="17"/>
        <v/>
      </c>
      <c r="D252" s="29" t="str">
        <f t="shared" si="18"/>
        <v/>
      </c>
      <c r="E252" s="29" t="str">
        <f t="shared" si="19"/>
        <v/>
      </c>
      <c r="F252" s="5"/>
    </row>
    <row r="253" spans="1:6">
      <c r="A253" s="5" t="str">
        <f t="shared" si="15"/>
        <v/>
      </c>
      <c r="B253" s="29" t="str">
        <f t="shared" si="16"/>
        <v/>
      </c>
      <c r="C253" s="29" t="str">
        <f t="shared" si="17"/>
        <v/>
      </c>
      <c r="D253" s="29" t="str">
        <f t="shared" si="18"/>
        <v/>
      </c>
      <c r="E253" s="29" t="str">
        <f t="shared" si="19"/>
        <v/>
      </c>
      <c r="F253" s="5"/>
    </row>
    <row r="254" spans="1:6">
      <c r="A254" s="5" t="str">
        <f t="shared" si="15"/>
        <v/>
      </c>
      <c r="B254" s="29" t="str">
        <f t="shared" si="16"/>
        <v/>
      </c>
      <c r="C254" s="29" t="str">
        <f t="shared" si="17"/>
        <v/>
      </c>
      <c r="D254" s="29" t="str">
        <f t="shared" si="18"/>
        <v/>
      </c>
      <c r="E254" s="29" t="str">
        <f t="shared" si="19"/>
        <v/>
      </c>
      <c r="F254" s="5"/>
    </row>
    <row r="255" spans="1:6">
      <c r="A255" s="5" t="str">
        <f t="shared" si="15"/>
        <v/>
      </c>
      <c r="B255" s="29" t="str">
        <f t="shared" si="16"/>
        <v/>
      </c>
      <c r="C255" s="29" t="str">
        <f t="shared" si="17"/>
        <v/>
      </c>
      <c r="D255" s="29" t="str">
        <f t="shared" si="18"/>
        <v/>
      </c>
      <c r="E255" s="29" t="str">
        <f t="shared" si="19"/>
        <v/>
      </c>
      <c r="F255" s="5"/>
    </row>
    <row r="256" spans="1:6">
      <c r="A256" s="5" t="str">
        <f t="shared" si="15"/>
        <v/>
      </c>
      <c r="B256" s="29" t="str">
        <f t="shared" si="16"/>
        <v/>
      </c>
      <c r="C256" s="29" t="str">
        <f t="shared" si="17"/>
        <v/>
      </c>
      <c r="D256" s="29" t="str">
        <f t="shared" si="18"/>
        <v/>
      </c>
      <c r="E256" s="29" t="str">
        <f t="shared" si="19"/>
        <v/>
      </c>
      <c r="F256" s="5"/>
    </row>
    <row r="257" spans="1:6">
      <c r="A257" s="5" t="str">
        <f t="shared" si="15"/>
        <v/>
      </c>
      <c r="B257" s="29" t="str">
        <f t="shared" si="16"/>
        <v/>
      </c>
      <c r="C257" s="29" t="str">
        <f t="shared" si="17"/>
        <v/>
      </c>
      <c r="D257" s="29" t="str">
        <f t="shared" si="18"/>
        <v/>
      </c>
      <c r="E257" s="29" t="str">
        <f t="shared" si="19"/>
        <v/>
      </c>
      <c r="F257" s="5"/>
    </row>
    <row r="258" spans="1:6">
      <c r="A258" s="5" t="str">
        <f t="shared" si="15"/>
        <v/>
      </c>
      <c r="B258" s="29" t="str">
        <f t="shared" si="16"/>
        <v/>
      </c>
      <c r="C258" s="29" t="str">
        <f t="shared" si="17"/>
        <v/>
      </c>
      <c r="D258" s="29" t="str">
        <f t="shared" si="18"/>
        <v/>
      </c>
      <c r="E258" s="29" t="str">
        <f t="shared" si="19"/>
        <v/>
      </c>
      <c r="F258" s="5"/>
    </row>
    <row r="259" spans="1:6">
      <c r="A259" s="5" t="str">
        <f t="shared" si="15"/>
        <v/>
      </c>
      <c r="B259" s="29" t="str">
        <f t="shared" si="16"/>
        <v/>
      </c>
      <c r="C259" s="29" t="str">
        <f t="shared" si="17"/>
        <v/>
      </c>
      <c r="D259" s="29" t="str">
        <f t="shared" si="18"/>
        <v/>
      </c>
      <c r="E259" s="29" t="str">
        <f t="shared" si="19"/>
        <v/>
      </c>
      <c r="F259" s="5"/>
    </row>
    <row r="260" spans="1:6">
      <c r="A260" s="5" t="str">
        <f t="shared" si="15"/>
        <v/>
      </c>
      <c r="B260" s="29" t="str">
        <f t="shared" si="16"/>
        <v/>
      </c>
      <c r="C260" s="29" t="str">
        <f t="shared" si="17"/>
        <v/>
      </c>
      <c r="D260" s="29" t="str">
        <f t="shared" si="18"/>
        <v/>
      </c>
      <c r="E260" s="29" t="str">
        <f t="shared" si="19"/>
        <v/>
      </c>
      <c r="F260" s="5"/>
    </row>
    <row r="261" spans="1:6">
      <c r="A261" s="5" t="str">
        <f t="shared" si="15"/>
        <v/>
      </c>
      <c r="B261" s="29" t="str">
        <f t="shared" si="16"/>
        <v/>
      </c>
      <c r="C261" s="29" t="str">
        <f t="shared" si="17"/>
        <v/>
      </c>
      <c r="D261" s="29" t="str">
        <f t="shared" si="18"/>
        <v/>
      </c>
      <c r="E261" s="29" t="str">
        <f t="shared" si="19"/>
        <v/>
      </c>
      <c r="F261" s="5"/>
    </row>
    <row r="262" spans="1:6">
      <c r="A262" s="5" t="str">
        <f t="shared" si="15"/>
        <v/>
      </c>
      <c r="B262" s="29" t="str">
        <f t="shared" si="16"/>
        <v/>
      </c>
      <c r="C262" s="29" t="str">
        <f t="shared" si="17"/>
        <v/>
      </c>
      <c r="D262" s="29" t="str">
        <f t="shared" si="18"/>
        <v/>
      </c>
      <c r="E262" s="29" t="str">
        <f t="shared" si="19"/>
        <v/>
      </c>
      <c r="F262" s="5"/>
    </row>
    <row r="263" spans="1:6">
      <c r="A263" s="5" t="str">
        <f t="shared" si="15"/>
        <v/>
      </c>
      <c r="B263" s="29" t="str">
        <f t="shared" si="16"/>
        <v/>
      </c>
      <c r="C263" s="29" t="str">
        <f t="shared" si="17"/>
        <v/>
      </c>
      <c r="D263" s="29" t="str">
        <f t="shared" si="18"/>
        <v/>
      </c>
      <c r="E263" s="29" t="str">
        <f t="shared" si="19"/>
        <v/>
      </c>
      <c r="F263" s="5"/>
    </row>
    <row r="264" spans="1:6">
      <c r="A264" s="5" t="str">
        <f t="shared" si="15"/>
        <v/>
      </c>
      <c r="B264" s="29" t="str">
        <f t="shared" si="16"/>
        <v/>
      </c>
      <c r="C264" s="29" t="str">
        <f t="shared" si="17"/>
        <v/>
      </c>
      <c r="D264" s="29" t="str">
        <f t="shared" si="18"/>
        <v/>
      </c>
      <c r="E264" s="29" t="str">
        <f t="shared" si="19"/>
        <v/>
      </c>
      <c r="F264" s="5"/>
    </row>
    <row r="265" spans="1:6">
      <c r="A265" s="5" t="str">
        <f t="shared" si="15"/>
        <v/>
      </c>
      <c r="B265" s="29" t="str">
        <f t="shared" si="16"/>
        <v/>
      </c>
      <c r="C265" s="29" t="str">
        <f t="shared" si="17"/>
        <v/>
      </c>
      <c r="D265" s="29" t="str">
        <f t="shared" si="18"/>
        <v/>
      </c>
      <c r="E265" s="29" t="str">
        <f t="shared" si="19"/>
        <v/>
      </c>
      <c r="F265" s="5"/>
    </row>
    <row r="266" spans="1:6">
      <c r="A266" s="5" t="str">
        <f t="shared" si="15"/>
        <v/>
      </c>
      <c r="B266" s="29" t="str">
        <f t="shared" si="16"/>
        <v/>
      </c>
      <c r="C266" s="29" t="str">
        <f t="shared" si="17"/>
        <v/>
      </c>
      <c r="D266" s="29" t="str">
        <f t="shared" si="18"/>
        <v/>
      </c>
      <c r="E266" s="29" t="str">
        <f t="shared" si="19"/>
        <v/>
      </c>
      <c r="F266" s="5"/>
    </row>
    <row r="267" spans="1:6">
      <c r="A267" s="5" t="str">
        <f t="shared" si="15"/>
        <v/>
      </c>
      <c r="B267" s="29" t="str">
        <f t="shared" si="16"/>
        <v/>
      </c>
      <c r="C267" s="29" t="str">
        <f t="shared" si="17"/>
        <v/>
      </c>
      <c r="D267" s="29" t="str">
        <f t="shared" si="18"/>
        <v/>
      </c>
      <c r="E267" s="29" t="str">
        <f t="shared" si="19"/>
        <v/>
      </c>
      <c r="F267" s="5"/>
    </row>
    <row r="268" spans="1:6">
      <c r="A268" s="5" t="str">
        <f t="shared" si="15"/>
        <v/>
      </c>
      <c r="B268" s="29" t="str">
        <f t="shared" si="16"/>
        <v/>
      </c>
      <c r="C268" s="29" t="str">
        <f t="shared" si="17"/>
        <v/>
      </c>
      <c r="D268" s="29" t="str">
        <f t="shared" si="18"/>
        <v/>
      </c>
      <c r="E268" s="29" t="str">
        <f t="shared" si="19"/>
        <v/>
      </c>
      <c r="F268" s="5"/>
    </row>
    <row r="269" spans="1:6">
      <c r="A269" s="5" t="str">
        <f t="shared" si="15"/>
        <v/>
      </c>
      <c r="B269" s="29" t="str">
        <f t="shared" si="16"/>
        <v/>
      </c>
      <c r="C269" s="29" t="str">
        <f t="shared" si="17"/>
        <v/>
      </c>
      <c r="D269" s="29" t="str">
        <f t="shared" si="18"/>
        <v/>
      </c>
      <c r="E269" s="29" t="str">
        <f t="shared" si="19"/>
        <v/>
      </c>
      <c r="F269" s="5"/>
    </row>
    <row r="270" spans="1:6">
      <c r="A270" s="5" t="str">
        <f t="shared" si="15"/>
        <v/>
      </c>
      <c r="B270" s="29" t="str">
        <f t="shared" si="16"/>
        <v/>
      </c>
      <c r="C270" s="29" t="str">
        <f t="shared" si="17"/>
        <v/>
      </c>
      <c r="D270" s="29" t="str">
        <f t="shared" si="18"/>
        <v/>
      </c>
      <c r="E270" s="29" t="str">
        <f t="shared" si="19"/>
        <v/>
      </c>
      <c r="F270" s="5"/>
    </row>
    <row r="271" spans="1:6">
      <c r="A271" s="5" t="str">
        <f t="shared" si="15"/>
        <v/>
      </c>
      <c r="B271" s="29" t="str">
        <f t="shared" si="16"/>
        <v/>
      </c>
      <c r="C271" s="29" t="str">
        <f t="shared" si="17"/>
        <v/>
      </c>
      <c r="D271" s="29" t="str">
        <f t="shared" si="18"/>
        <v/>
      </c>
      <c r="E271" s="29" t="str">
        <f t="shared" si="19"/>
        <v/>
      </c>
      <c r="F271" s="5"/>
    </row>
    <row r="272" spans="1:6">
      <c r="A272" s="5" t="str">
        <f t="shared" ref="A272:A335" si="20">IF(($B$7*$B$8&gt;A271),IF(($B$7*$B$8)=A271,"",A271+1),"")</f>
        <v/>
      </c>
      <c r="B272" s="29" t="str">
        <f t="shared" ref="B272:B335" si="21">IF(A272="","",$B$14)</f>
        <v/>
      </c>
      <c r="C272" s="29" t="str">
        <f t="shared" ref="C272:C335" si="22">IF(A272="","",B272-D272)</f>
        <v/>
      </c>
      <c r="D272" s="29" t="str">
        <f t="shared" ref="D272:D335" si="23">IF(A272="","",(E271*($B$6/$B$8)))</f>
        <v/>
      </c>
      <c r="E272" s="29" t="str">
        <f t="shared" ref="E272:E335" si="24">IF(A272="","",E271-C272)</f>
        <v/>
      </c>
      <c r="F272" s="5"/>
    </row>
    <row r="273" spans="1:6">
      <c r="A273" s="5" t="str">
        <f t="shared" si="20"/>
        <v/>
      </c>
      <c r="B273" s="29" t="str">
        <f t="shared" si="21"/>
        <v/>
      </c>
      <c r="C273" s="29" t="str">
        <f t="shared" si="22"/>
        <v/>
      </c>
      <c r="D273" s="29" t="str">
        <f t="shared" si="23"/>
        <v/>
      </c>
      <c r="E273" s="29" t="str">
        <f t="shared" si="24"/>
        <v/>
      </c>
      <c r="F273" s="5"/>
    </row>
    <row r="274" spans="1:6">
      <c r="A274" s="5" t="str">
        <f t="shared" si="20"/>
        <v/>
      </c>
      <c r="B274" s="29" t="str">
        <f t="shared" si="21"/>
        <v/>
      </c>
      <c r="C274" s="29" t="str">
        <f t="shared" si="22"/>
        <v/>
      </c>
      <c r="D274" s="29" t="str">
        <f t="shared" si="23"/>
        <v/>
      </c>
      <c r="E274" s="29" t="str">
        <f t="shared" si="24"/>
        <v/>
      </c>
      <c r="F274" s="5"/>
    </row>
    <row r="275" spans="1:6">
      <c r="A275" s="5" t="str">
        <f t="shared" si="20"/>
        <v/>
      </c>
      <c r="B275" s="29" t="str">
        <f t="shared" si="21"/>
        <v/>
      </c>
      <c r="C275" s="29" t="str">
        <f t="shared" si="22"/>
        <v/>
      </c>
      <c r="D275" s="29" t="str">
        <f t="shared" si="23"/>
        <v/>
      </c>
      <c r="E275" s="29" t="str">
        <f t="shared" si="24"/>
        <v/>
      </c>
      <c r="F275" s="5"/>
    </row>
    <row r="276" spans="1:6">
      <c r="A276" s="5" t="str">
        <f t="shared" si="20"/>
        <v/>
      </c>
      <c r="B276" s="29" t="str">
        <f t="shared" si="21"/>
        <v/>
      </c>
      <c r="C276" s="29" t="str">
        <f t="shared" si="22"/>
        <v/>
      </c>
      <c r="D276" s="29" t="str">
        <f t="shared" si="23"/>
        <v/>
      </c>
      <c r="E276" s="29" t="str">
        <f t="shared" si="24"/>
        <v/>
      </c>
      <c r="F276" s="5"/>
    </row>
    <row r="277" spans="1:6">
      <c r="A277" s="5" t="str">
        <f t="shared" si="20"/>
        <v/>
      </c>
      <c r="B277" s="29" t="str">
        <f t="shared" si="21"/>
        <v/>
      </c>
      <c r="C277" s="29" t="str">
        <f t="shared" si="22"/>
        <v/>
      </c>
      <c r="D277" s="29" t="str">
        <f t="shared" si="23"/>
        <v/>
      </c>
      <c r="E277" s="29" t="str">
        <f t="shared" si="24"/>
        <v/>
      </c>
      <c r="F277" s="5"/>
    </row>
    <row r="278" spans="1:6">
      <c r="A278" s="5" t="str">
        <f t="shared" si="20"/>
        <v/>
      </c>
      <c r="B278" s="29" t="str">
        <f t="shared" si="21"/>
        <v/>
      </c>
      <c r="C278" s="29" t="str">
        <f t="shared" si="22"/>
        <v/>
      </c>
      <c r="D278" s="29" t="str">
        <f t="shared" si="23"/>
        <v/>
      </c>
      <c r="E278" s="29" t="str">
        <f t="shared" si="24"/>
        <v/>
      </c>
      <c r="F278" s="5"/>
    </row>
    <row r="279" spans="1:6">
      <c r="A279" s="5" t="str">
        <f t="shared" si="20"/>
        <v/>
      </c>
      <c r="B279" s="29" t="str">
        <f t="shared" si="21"/>
        <v/>
      </c>
      <c r="C279" s="29" t="str">
        <f t="shared" si="22"/>
        <v/>
      </c>
      <c r="D279" s="29" t="str">
        <f t="shared" si="23"/>
        <v/>
      </c>
      <c r="E279" s="29" t="str">
        <f t="shared" si="24"/>
        <v/>
      </c>
      <c r="F279" s="5"/>
    </row>
    <row r="280" spans="1:6">
      <c r="A280" s="5" t="str">
        <f t="shared" si="20"/>
        <v/>
      </c>
      <c r="B280" s="29" t="str">
        <f t="shared" si="21"/>
        <v/>
      </c>
      <c r="C280" s="29" t="str">
        <f t="shared" si="22"/>
        <v/>
      </c>
      <c r="D280" s="29" t="str">
        <f t="shared" si="23"/>
        <v/>
      </c>
      <c r="E280" s="29" t="str">
        <f t="shared" si="24"/>
        <v/>
      </c>
      <c r="F280" s="5"/>
    </row>
    <row r="281" spans="1:6">
      <c r="A281" s="5" t="str">
        <f t="shared" si="20"/>
        <v/>
      </c>
      <c r="B281" s="29" t="str">
        <f t="shared" si="21"/>
        <v/>
      </c>
      <c r="C281" s="29" t="str">
        <f t="shared" si="22"/>
        <v/>
      </c>
      <c r="D281" s="29" t="str">
        <f t="shared" si="23"/>
        <v/>
      </c>
      <c r="E281" s="29" t="str">
        <f t="shared" si="24"/>
        <v/>
      </c>
      <c r="F281" s="5"/>
    </row>
    <row r="282" spans="1:6">
      <c r="A282" s="5" t="str">
        <f t="shared" si="20"/>
        <v/>
      </c>
      <c r="B282" s="29" t="str">
        <f t="shared" si="21"/>
        <v/>
      </c>
      <c r="C282" s="29" t="str">
        <f t="shared" si="22"/>
        <v/>
      </c>
      <c r="D282" s="29" t="str">
        <f t="shared" si="23"/>
        <v/>
      </c>
      <c r="E282" s="29" t="str">
        <f t="shared" si="24"/>
        <v/>
      </c>
      <c r="F282" s="5"/>
    </row>
    <row r="283" spans="1:6">
      <c r="A283" s="5" t="str">
        <f t="shared" si="20"/>
        <v/>
      </c>
      <c r="B283" s="29" t="str">
        <f t="shared" si="21"/>
        <v/>
      </c>
      <c r="C283" s="29" t="str">
        <f t="shared" si="22"/>
        <v/>
      </c>
      <c r="D283" s="29" t="str">
        <f t="shared" si="23"/>
        <v/>
      </c>
      <c r="E283" s="29" t="str">
        <f t="shared" si="24"/>
        <v/>
      </c>
      <c r="F283" s="5"/>
    </row>
    <row r="284" spans="1:6">
      <c r="A284" s="5" t="str">
        <f t="shared" si="20"/>
        <v/>
      </c>
      <c r="B284" s="29" t="str">
        <f t="shared" si="21"/>
        <v/>
      </c>
      <c r="C284" s="29" t="str">
        <f t="shared" si="22"/>
        <v/>
      </c>
      <c r="D284" s="29" t="str">
        <f t="shared" si="23"/>
        <v/>
      </c>
      <c r="E284" s="29" t="str">
        <f t="shared" si="24"/>
        <v/>
      </c>
      <c r="F284" s="5"/>
    </row>
    <row r="285" spans="1:6">
      <c r="A285" s="5" t="str">
        <f t="shared" si="20"/>
        <v/>
      </c>
      <c r="B285" s="29" t="str">
        <f t="shared" si="21"/>
        <v/>
      </c>
      <c r="C285" s="29" t="str">
        <f t="shared" si="22"/>
        <v/>
      </c>
      <c r="D285" s="29" t="str">
        <f t="shared" si="23"/>
        <v/>
      </c>
      <c r="E285" s="29" t="str">
        <f t="shared" si="24"/>
        <v/>
      </c>
      <c r="F285" s="5"/>
    </row>
    <row r="286" spans="1:6">
      <c r="A286" s="5" t="str">
        <f t="shared" si="20"/>
        <v/>
      </c>
      <c r="B286" s="29" t="str">
        <f t="shared" si="21"/>
        <v/>
      </c>
      <c r="C286" s="29" t="str">
        <f t="shared" si="22"/>
        <v/>
      </c>
      <c r="D286" s="29" t="str">
        <f t="shared" si="23"/>
        <v/>
      </c>
      <c r="E286" s="29" t="str">
        <f t="shared" si="24"/>
        <v/>
      </c>
      <c r="F286" s="5"/>
    </row>
    <row r="287" spans="1:6">
      <c r="A287" s="5" t="str">
        <f t="shared" si="20"/>
        <v/>
      </c>
      <c r="B287" s="29" t="str">
        <f t="shared" si="21"/>
        <v/>
      </c>
      <c r="C287" s="29" t="str">
        <f t="shared" si="22"/>
        <v/>
      </c>
      <c r="D287" s="29" t="str">
        <f t="shared" si="23"/>
        <v/>
      </c>
      <c r="E287" s="29" t="str">
        <f t="shared" si="24"/>
        <v/>
      </c>
      <c r="F287" s="5"/>
    </row>
    <row r="288" spans="1:6">
      <c r="A288" s="5" t="str">
        <f t="shared" si="20"/>
        <v/>
      </c>
      <c r="B288" s="29" t="str">
        <f t="shared" si="21"/>
        <v/>
      </c>
      <c r="C288" s="29" t="str">
        <f t="shared" si="22"/>
        <v/>
      </c>
      <c r="D288" s="29" t="str">
        <f t="shared" si="23"/>
        <v/>
      </c>
      <c r="E288" s="29" t="str">
        <f t="shared" si="24"/>
        <v/>
      </c>
      <c r="F288" s="5"/>
    </row>
    <row r="289" spans="1:6">
      <c r="A289" s="5" t="str">
        <f t="shared" si="20"/>
        <v/>
      </c>
      <c r="B289" s="29" t="str">
        <f t="shared" si="21"/>
        <v/>
      </c>
      <c r="C289" s="29" t="str">
        <f t="shared" si="22"/>
        <v/>
      </c>
      <c r="D289" s="29" t="str">
        <f t="shared" si="23"/>
        <v/>
      </c>
      <c r="E289" s="29" t="str">
        <f t="shared" si="24"/>
        <v/>
      </c>
      <c r="F289" s="5"/>
    </row>
    <row r="290" spans="1:6">
      <c r="A290" s="5" t="str">
        <f t="shared" si="20"/>
        <v/>
      </c>
      <c r="B290" s="29" t="str">
        <f t="shared" si="21"/>
        <v/>
      </c>
      <c r="C290" s="29" t="str">
        <f t="shared" si="22"/>
        <v/>
      </c>
      <c r="D290" s="29" t="str">
        <f t="shared" si="23"/>
        <v/>
      </c>
      <c r="E290" s="29" t="str">
        <f t="shared" si="24"/>
        <v/>
      </c>
      <c r="F290" s="5"/>
    </row>
    <row r="291" spans="1:6">
      <c r="A291" s="5" t="str">
        <f t="shared" si="20"/>
        <v/>
      </c>
      <c r="B291" s="29" t="str">
        <f t="shared" si="21"/>
        <v/>
      </c>
      <c r="C291" s="29" t="str">
        <f t="shared" si="22"/>
        <v/>
      </c>
      <c r="D291" s="29" t="str">
        <f t="shared" si="23"/>
        <v/>
      </c>
      <c r="E291" s="29" t="str">
        <f t="shared" si="24"/>
        <v/>
      </c>
      <c r="F291" s="5"/>
    </row>
    <row r="292" spans="1:6">
      <c r="A292" s="5" t="str">
        <f t="shared" si="20"/>
        <v/>
      </c>
      <c r="B292" s="29" t="str">
        <f t="shared" si="21"/>
        <v/>
      </c>
      <c r="C292" s="29" t="str">
        <f t="shared" si="22"/>
        <v/>
      </c>
      <c r="D292" s="29" t="str">
        <f t="shared" si="23"/>
        <v/>
      </c>
      <c r="E292" s="29" t="str">
        <f t="shared" si="24"/>
        <v/>
      </c>
      <c r="F292" s="5"/>
    </row>
    <row r="293" spans="1:6">
      <c r="A293" s="5" t="str">
        <f t="shared" si="20"/>
        <v/>
      </c>
      <c r="B293" s="29" t="str">
        <f t="shared" si="21"/>
        <v/>
      </c>
      <c r="C293" s="29" t="str">
        <f t="shared" si="22"/>
        <v/>
      </c>
      <c r="D293" s="29" t="str">
        <f t="shared" si="23"/>
        <v/>
      </c>
      <c r="E293" s="29" t="str">
        <f t="shared" si="24"/>
        <v/>
      </c>
      <c r="F293" s="5"/>
    </row>
    <row r="294" spans="1:6">
      <c r="A294" s="5" t="str">
        <f t="shared" si="20"/>
        <v/>
      </c>
      <c r="B294" s="29" t="str">
        <f t="shared" si="21"/>
        <v/>
      </c>
      <c r="C294" s="29" t="str">
        <f t="shared" si="22"/>
        <v/>
      </c>
      <c r="D294" s="29" t="str">
        <f t="shared" si="23"/>
        <v/>
      </c>
      <c r="E294" s="29" t="str">
        <f t="shared" si="24"/>
        <v/>
      </c>
      <c r="F294" s="5"/>
    </row>
    <row r="295" spans="1:6">
      <c r="A295" s="5" t="str">
        <f t="shared" si="20"/>
        <v/>
      </c>
      <c r="B295" s="29" t="str">
        <f t="shared" si="21"/>
        <v/>
      </c>
      <c r="C295" s="29" t="str">
        <f t="shared" si="22"/>
        <v/>
      </c>
      <c r="D295" s="29" t="str">
        <f t="shared" si="23"/>
        <v/>
      </c>
      <c r="E295" s="29" t="str">
        <f t="shared" si="24"/>
        <v/>
      </c>
      <c r="F295" s="5"/>
    </row>
    <row r="296" spans="1:6">
      <c r="A296" s="5" t="str">
        <f t="shared" si="20"/>
        <v/>
      </c>
      <c r="B296" s="29" t="str">
        <f t="shared" si="21"/>
        <v/>
      </c>
      <c r="C296" s="29" t="str">
        <f t="shared" si="22"/>
        <v/>
      </c>
      <c r="D296" s="29" t="str">
        <f t="shared" si="23"/>
        <v/>
      </c>
      <c r="E296" s="29" t="str">
        <f t="shared" si="24"/>
        <v/>
      </c>
      <c r="F296" s="5"/>
    </row>
    <row r="297" spans="1:6">
      <c r="A297" s="5" t="str">
        <f t="shared" si="20"/>
        <v/>
      </c>
      <c r="B297" s="29" t="str">
        <f t="shared" si="21"/>
        <v/>
      </c>
      <c r="C297" s="29" t="str">
        <f t="shared" si="22"/>
        <v/>
      </c>
      <c r="D297" s="29" t="str">
        <f t="shared" si="23"/>
        <v/>
      </c>
      <c r="E297" s="29" t="str">
        <f t="shared" si="24"/>
        <v/>
      </c>
      <c r="F297" s="5"/>
    </row>
    <row r="298" spans="1:6">
      <c r="A298" s="5" t="str">
        <f t="shared" si="20"/>
        <v/>
      </c>
      <c r="B298" s="29" t="str">
        <f t="shared" si="21"/>
        <v/>
      </c>
      <c r="C298" s="29" t="str">
        <f t="shared" si="22"/>
        <v/>
      </c>
      <c r="D298" s="29" t="str">
        <f t="shared" si="23"/>
        <v/>
      </c>
      <c r="E298" s="29" t="str">
        <f t="shared" si="24"/>
        <v/>
      </c>
      <c r="F298" s="5"/>
    </row>
    <row r="299" spans="1:6">
      <c r="A299" s="5" t="str">
        <f t="shared" si="20"/>
        <v/>
      </c>
      <c r="B299" s="29" t="str">
        <f t="shared" si="21"/>
        <v/>
      </c>
      <c r="C299" s="29" t="str">
        <f t="shared" si="22"/>
        <v/>
      </c>
      <c r="D299" s="29" t="str">
        <f t="shared" si="23"/>
        <v/>
      </c>
      <c r="E299" s="29" t="str">
        <f t="shared" si="24"/>
        <v/>
      </c>
      <c r="F299" s="5"/>
    </row>
    <row r="300" spans="1:6">
      <c r="A300" s="5" t="str">
        <f t="shared" si="20"/>
        <v/>
      </c>
      <c r="B300" s="29" t="str">
        <f t="shared" si="21"/>
        <v/>
      </c>
      <c r="C300" s="29" t="str">
        <f t="shared" si="22"/>
        <v/>
      </c>
      <c r="D300" s="29" t="str">
        <f t="shared" si="23"/>
        <v/>
      </c>
      <c r="E300" s="29" t="str">
        <f t="shared" si="24"/>
        <v/>
      </c>
      <c r="F300" s="5"/>
    </row>
    <row r="301" spans="1:6">
      <c r="A301" s="5" t="str">
        <f t="shared" si="20"/>
        <v/>
      </c>
      <c r="B301" s="29" t="str">
        <f t="shared" si="21"/>
        <v/>
      </c>
      <c r="C301" s="29" t="str">
        <f t="shared" si="22"/>
        <v/>
      </c>
      <c r="D301" s="29" t="str">
        <f t="shared" si="23"/>
        <v/>
      </c>
      <c r="E301" s="29" t="str">
        <f t="shared" si="24"/>
        <v/>
      </c>
      <c r="F301" s="5"/>
    </row>
    <row r="302" spans="1:6">
      <c r="A302" s="5" t="str">
        <f t="shared" si="20"/>
        <v/>
      </c>
      <c r="B302" s="29" t="str">
        <f t="shared" si="21"/>
        <v/>
      </c>
      <c r="C302" s="29" t="str">
        <f t="shared" si="22"/>
        <v/>
      </c>
      <c r="D302" s="29" t="str">
        <f t="shared" si="23"/>
        <v/>
      </c>
      <c r="E302" s="29" t="str">
        <f t="shared" si="24"/>
        <v/>
      </c>
      <c r="F302" s="5"/>
    </row>
    <row r="303" spans="1:6">
      <c r="A303" s="5" t="str">
        <f t="shared" si="20"/>
        <v/>
      </c>
      <c r="B303" s="29" t="str">
        <f t="shared" si="21"/>
        <v/>
      </c>
      <c r="C303" s="29" t="str">
        <f t="shared" si="22"/>
        <v/>
      </c>
      <c r="D303" s="29" t="str">
        <f t="shared" si="23"/>
        <v/>
      </c>
      <c r="E303" s="29" t="str">
        <f t="shared" si="24"/>
        <v/>
      </c>
      <c r="F303" s="5"/>
    </row>
    <row r="304" spans="1:6">
      <c r="A304" s="5" t="str">
        <f t="shared" si="20"/>
        <v/>
      </c>
      <c r="B304" s="29" t="str">
        <f t="shared" si="21"/>
        <v/>
      </c>
      <c r="C304" s="29" t="str">
        <f t="shared" si="22"/>
        <v/>
      </c>
      <c r="D304" s="29" t="str">
        <f t="shared" si="23"/>
        <v/>
      </c>
      <c r="E304" s="29" t="str">
        <f t="shared" si="24"/>
        <v/>
      </c>
      <c r="F304" s="5"/>
    </row>
    <row r="305" spans="1:6">
      <c r="A305" s="5" t="str">
        <f t="shared" si="20"/>
        <v/>
      </c>
      <c r="B305" s="29" t="str">
        <f t="shared" si="21"/>
        <v/>
      </c>
      <c r="C305" s="29" t="str">
        <f t="shared" si="22"/>
        <v/>
      </c>
      <c r="D305" s="29" t="str">
        <f t="shared" si="23"/>
        <v/>
      </c>
      <c r="E305" s="29" t="str">
        <f t="shared" si="24"/>
        <v/>
      </c>
      <c r="F305" s="5"/>
    </row>
    <row r="306" spans="1:6">
      <c r="A306" s="5" t="str">
        <f t="shared" si="20"/>
        <v/>
      </c>
      <c r="B306" s="29" t="str">
        <f t="shared" si="21"/>
        <v/>
      </c>
      <c r="C306" s="29" t="str">
        <f t="shared" si="22"/>
        <v/>
      </c>
      <c r="D306" s="29" t="str">
        <f t="shared" si="23"/>
        <v/>
      </c>
      <c r="E306" s="29" t="str">
        <f t="shared" si="24"/>
        <v/>
      </c>
      <c r="F306" s="5"/>
    </row>
    <row r="307" spans="1:6">
      <c r="A307" s="5" t="str">
        <f t="shared" si="20"/>
        <v/>
      </c>
      <c r="B307" s="29" t="str">
        <f t="shared" si="21"/>
        <v/>
      </c>
      <c r="C307" s="29" t="str">
        <f t="shared" si="22"/>
        <v/>
      </c>
      <c r="D307" s="29" t="str">
        <f t="shared" si="23"/>
        <v/>
      </c>
      <c r="E307" s="29" t="str">
        <f t="shared" si="24"/>
        <v/>
      </c>
      <c r="F307" s="5"/>
    </row>
    <row r="308" spans="1:6">
      <c r="A308" s="5" t="str">
        <f t="shared" si="20"/>
        <v/>
      </c>
      <c r="B308" s="29" t="str">
        <f t="shared" si="21"/>
        <v/>
      </c>
      <c r="C308" s="29" t="str">
        <f t="shared" si="22"/>
        <v/>
      </c>
      <c r="D308" s="29" t="str">
        <f t="shared" si="23"/>
        <v/>
      </c>
      <c r="E308" s="29" t="str">
        <f t="shared" si="24"/>
        <v/>
      </c>
      <c r="F308" s="5"/>
    </row>
    <row r="309" spans="1:6">
      <c r="A309" t="str">
        <f t="shared" si="20"/>
        <v/>
      </c>
      <c r="B309" s="1" t="str">
        <f t="shared" si="21"/>
        <v/>
      </c>
      <c r="C309" s="1" t="str">
        <f t="shared" si="22"/>
        <v/>
      </c>
      <c r="D309" s="1" t="str">
        <f t="shared" si="23"/>
        <v/>
      </c>
      <c r="E309" s="1" t="str">
        <f t="shared" si="24"/>
        <v/>
      </c>
    </row>
    <row r="310" spans="1:6">
      <c r="A310" t="str">
        <f t="shared" si="20"/>
        <v/>
      </c>
      <c r="B310" s="1" t="str">
        <f t="shared" si="21"/>
        <v/>
      </c>
      <c r="C310" s="1" t="str">
        <f t="shared" si="22"/>
        <v/>
      </c>
      <c r="D310" s="1" t="str">
        <f t="shared" si="23"/>
        <v/>
      </c>
      <c r="E310" s="1" t="str">
        <f t="shared" si="24"/>
        <v/>
      </c>
    </row>
    <row r="311" spans="1:6">
      <c r="A311" t="str">
        <f t="shared" si="20"/>
        <v/>
      </c>
      <c r="B311" s="1" t="str">
        <f t="shared" si="21"/>
        <v/>
      </c>
      <c r="C311" s="1" t="str">
        <f t="shared" si="22"/>
        <v/>
      </c>
      <c r="D311" s="1" t="str">
        <f t="shared" si="23"/>
        <v/>
      </c>
      <c r="E311" s="1" t="str">
        <f t="shared" si="24"/>
        <v/>
      </c>
    </row>
    <row r="312" spans="1:6">
      <c r="A312" t="str">
        <f t="shared" si="20"/>
        <v/>
      </c>
      <c r="B312" s="1" t="str">
        <f t="shared" si="21"/>
        <v/>
      </c>
      <c r="C312" s="1" t="str">
        <f t="shared" si="22"/>
        <v/>
      </c>
      <c r="D312" s="1" t="str">
        <f t="shared" si="23"/>
        <v/>
      </c>
      <c r="E312" s="1" t="str">
        <f t="shared" si="24"/>
        <v/>
      </c>
    </row>
    <row r="313" spans="1:6">
      <c r="A313" t="str">
        <f t="shared" si="20"/>
        <v/>
      </c>
      <c r="B313" s="1" t="str">
        <f t="shared" si="21"/>
        <v/>
      </c>
      <c r="C313" s="1" t="str">
        <f t="shared" si="22"/>
        <v/>
      </c>
      <c r="D313" s="1" t="str">
        <f t="shared" si="23"/>
        <v/>
      </c>
      <c r="E313" s="1" t="str">
        <f t="shared" si="24"/>
        <v/>
      </c>
    </row>
    <row r="314" spans="1:6">
      <c r="A314" t="str">
        <f t="shared" si="20"/>
        <v/>
      </c>
      <c r="B314" s="1" t="str">
        <f t="shared" si="21"/>
        <v/>
      </c>
      <c r="C314" s="1" t="str">
        <f t="shared" si="22"/>
        <v/>
      </c>
      <c r="D314" s="1" t="str">
        <f t="shared" si="23"/>
        <v/>
      </c>
      <c r="E314" s="1" t="str">
        <f t="shared" si="24"/>
        <v/>
      </c>
    </row>
    <row r="315" spans="1:6">
      <c r="A315" t="str">
        <f t="shared" si="20"/>
        <v/>
      </c>
      <c r="B315" s="1" t="str">
        <f t="shared" si="21"/>
        <v/>
      </c>
      <c r="C315" s="1" t="str">
        <f t="shared" si="22"/>
        <v/>
      </c>
      <c r="D315" s="1" t="str">
        <f t="shared" si="23"/>
        <v/>
      </c>
      <c r="E315" s="1" t="str">
        <f t="shared" si="24"/>
        <v/>
      </c>
    </row>
    <row r="316" spans="1:6">
      <c r="A316" t="str">
        <f t="shared" si="20"/>
        <v/>
      </c>
      <c r="B316" s="1" t="str">
        <f t="shared" si="21"/>
        <v/>
      </c>
      <c r="C316" s="1" t="str">
        <f t="shared" si="22"/>
        <v/>
      </c>
      <c r="D316" s="1" t="str">
        <f t="shared" si="23"/>
        <v/>
      </c>
      <c r="E316" s="1" t="str">
        <f t="shared" si="24"/>
        <v/>
      </c>
    </row>
    <row r="317" spans="1:6">
      <c r="A317" t="str">
        <f t="shared" si="20"/>
        <v/>
      </c>
      <c r="B317" s="1" t="str">
        <f t="shared" si="21"/>
        <v/>
      </c>
      <c r="C317" s="1" t="str">
        <f t="shared" si="22"/>
        <v/>
      </c>
      <c r="D317" s="1" t="str">
        <f t="shared" si="23"/>
        <v/>
      </c>
      <c r="E317" s="1" t="str">
        <f t="shared" si="24"/>
        <v/>
      </c>
    </row>
    <row r="318" spans="1:6">
      <c r="A318" t="str">
        <f t="shared" si="20"/>
        <v/>
      </c>
      <c r="B318" s="1" t="str">
        <f t="shared" si="21"/>
        <v/>
      </c>
      <c r="C318" s="1" t="str">
        <f t="shared" si="22"/>
        <v/>
      </c>
      <c r="D318" s="1" t="str">
        <f t="shared" si="23"/>
        <v/>
      </c>
      <c r="E318" s="1" t="str">
        <f t="shared" si="24"/>
        <v/>
      </c>
    </row>
    <row r="319" spans="1:6">
      <c r="A319" t="str">
        <f t="shared" si="20"/>
        <v/>
      </c>
      <c r="B319" s="1" t="str">
        <f t="shared" si="21"/>
        <v/>
      </c>
      <c r="C319" s="1" t="str">
        <f t="shared" si="22"/>
        <v/>
      </c>
      <c r="D319" s="1" t="str">
        <f t="shared" si="23"/>
        <v/>
      </c>
      <c r="E319" s="1" t="str">
        <f t="shared" si="24"/>
        <v/>
      </c>
    </row>
    <row r="320" spans="1:6">
      <c r="A320" t="str">
        <f t="shared" si="20"/>
        <v/>
      </c>
      <c r="B320" s="1" t="str">
        <f t="shared" si="21"/>
        <v/>
      </c>
      <c r="C320" s="1" t="str">
        <f t="shared" si="22"/>
        <v/>
      </c>
      <c r="D320" s="1" t="str">
        <f t="shared" si="23"/>
        <v/>
      </c>
      <c r="E320" s="1" t="str">
        <f t="shared" si="24"/>
        <v/>
      </c>
    </row>
    <row r="321" spans="1:5">
      <c r="A321" t="str">
        <f t="shared" si="20"/>
        <v/>
      </c>
      <c r="B321" s="1" t="str">
        <f t="shared" si="21"/>
        <v/>
      </c>
      <c r="C321" s="1" t="str">
        <f t="shared" si="22"/>
        <v/>
      </c>
      <c r="D321" s="1" t="str">
        <f t="shared" si="23"/>
        <v/>
      </c>
      <c r="E321" s="1" t="str">
        <f t="shared" si="24"/>
        <v/>
      </c>
    </row>
    <row r="322" spans="1:5">
      <c r="A322" t="str">
        <f t="shared" si="20"/>
        <v/>
      </c>
      <c r="B322" s="1" t="str">
        <f t="shared" si="21"/>
        <v/>
      </c>
      <c r="C322" s="1" t="str">
        <f t="shared" si="22"/>
        <v/>
      </c>
      <c r="D322" s="1" t="str">
        <f t="shared" si="23"/>
        <v/>
      </c>
      <c r="E322" s="1" t="str">
        <f t="shared" si="24"/>
        <v/>
      </c>
    </row>
    <row r="323" spans="1:5">
      <c r="A323" t="str">
        <f t="shared" si="20"/>
        <v/>
      </c>
      <c r="B323" s="1" t="str">
        <f t="shared" si="21"/>
        <v/>
      </c>
      <c r="C323" s="1" t="str">
        <f t="shared" si="22"/>
        <v/>
      </c>
      <c r="D323" s="1" t="str">
        <f t="shared" si="23"/>
        <v/>
      </c>
      <c r="E323" s="1" t="str">
        <f t="shared" si="24"/>
        <v/>
      </c>
    </row>
    <row r="324" spans="1:5">
      <c r="A324" t="str">
        <f t="shared" si="20"/>
        <v/>
      </c>
      <c r="B324" s="1" t="str">
        <f t="shared" si="21"/>
        <v/>
      </c>
      <c r="C324" s="1" t="str">
        <f t="shared" si="22"/>
        <v/>
      </c>
      <c r="D324" s="1" t="str">
        <f t="shared" si="23"/>
        <v/>
      </c>
      <c r="E324" s="1" t="str">
        <f t="shared" si="24"/>
        <v/>
      </c>
    </row>
    <row r="325" spans="1:5">
      <c r="A325" t="str">
        <f t="shared" si="20"/>
        <v/>
      </c>
      <c r="B325" s="1" t="str">
        <f t="shared" si="21"/>
        <v/>
      </c>
      <c r="C325" s="1" t="str">
        <f t="shared" si="22"/>
        <v/>
      </c>
      <c r="D325" s="1" t="str">
        <f t="shared" si="23"/>
        <v/>
      </c>
      <c r="E325" s="1" t="str">
        <f t="shared" si="24"/>
        <v/>
      </c>
    </row>
    <row r="326" spans="1:5">
      <c r="A326" t="str">
        <f t="shared" si="20"/>
        <v/>
      </c>
      <c r="B326" s="1" t="str">
        <f t="shared" si="21"/>
        <v/>
      </c>
      <c r="C326" s="1" t="str">
        <f t="shared" si="22"/>
        <v/>
      </c>
      <c r="D326" s="1" t="str">
        <f t="shared" si="23"/>
        <v/>
      </c>
      <c r="E326" s="1" t="str">
        <f t="shared" si="24"/>
        <v/>
      </c>
    </row>
    <row r="327" spans="1:5">
      <c r="A327" t="str">
        <f t="shared" si="20"/>
        <v/>
      </c>
      <c r="B327" s="1" t="str">
        <f t="shared" si="21"/>
        <v/>
      </c>
      <c r="C327" s="1" t="str">
        <f t="shared" si="22"/>
        <v/>
      </c>
      <c r="D327" s="1" t="str">
        <f t="shared" si="23"/>
        <v/>
      </c>
      <c r="E327" s="1" t="str">
        <f t="shared" si="24"/>
        <v/>
      </c>
    </row>
    <row r="328" spans="1:5">
      <c r="A328" t="str">
        <f t="shared" si="20"/>
        <v/>
      </c>
      <c r="B328" s="1" t="str">
        <f t="shared" si="21"/>
        <v/>
      </c>
      <c r="C328" s="1" t="str">
        <f t="shared" si="22"/>
        <v/>
      </c>
      <c r="D328" s="1" t="str">
        <f t="shared" si="23"/>
        <v/>
      </c>
      <c r="E328" s="1" t="str">
        <f t="shared" si="24"/>
        <v/>
      </c>
    </row>
    <row r="329" spans="1:5">
      <c r="A329" t="str">
        <f t="shared" si="20"/>
        <v/>
      </c>
      <c r="B329" s="1" t="str">
        <f t="shared" si="21"/>
        <v/>
      </c>
      <c r="C329" s="1" t="str">
        <f t="shared" si="22"/>
        <v/>
      </c>
      <c r="D329" s="1" t="str">
        <f t="shared" si="23"/>
        <v/>
      </c>
      <c r="E329" s="1" t="str">
        <f t="shared" si="24"/>
        <v/>
      </c>
    </row>
    <row r="330" spans="1:5">
      <c r="A330" t="str">
        <f t="shared" si="20"/>
        <v/>
      </c>
      <c r="B330" s="1" t="str">
        <f t="shared" si="21"/>
        <v/>
      </c>
      <c r="C330" s="1" t="str">
        <f t="shared" si="22"/>
        <v/>
      </c>
      <c r="D330" s="1" t="str">
        <f t="shared" si="23"/>
        <v/>
      </c>
      <c r="E330" s="1" t="str">
        <f t="shared" si="24"/>
        <v/>
      </c>
    </row>
    <row r="331" spans="1:5">
      <c r="A331" t="str">
        <f t="shared" si="20"/>
        <v/>
      </c>
      <c r="B331" s="1" t="str">
        <f t="shared" si="21"/>
        <v/>
      </c>
      <c r="C331" s="1" t="str">
        <f t="shared" si="22"/>
        <v/>
      </c>
      <c r="D331" s="1" t="str">
        <f t="shared" si="23"/>
        <v/>
      </c>
      <c r="E331" s="1" t="str">
        <f t="shared" si="24"/>
        <v/>
      </c>
    </row>
    <row r="332" spans="1:5">
      <c r="A332" t="str">
        <f t="shared" si="20"/>
        <v/>
      </c>
      <c r="B332" s="1" t="str">
        <f t="shared" si="21"/>
        <v/>
      </c>
      <c r="C332" s="1" t="str">
        <f t="shared" si="22"/>
        <v/>
      </c>
      <c r="D332" s="1" t="str">
        <f t="shared" si="23"/>
        <v/>
      </c>
      <c r="E332" s="1" t="str">
        <f t="shared" si="24"/>
        <v/>
      </c>
    </row>
    <row r="333" spans="1:5">
      <c r="A333" t="str">
        <f t="shared" si="20"/>
        <v/>
      </c>
      <c r="B333" s="1" t="str">
        <f t="shared" si="21"/>
        <v/>
      </c>
      <c r="C333" s="1" t="str">
        <f t="shared" si="22"/>
        <v/>
      </c>
      <c r="D333" s="1" t="str">
        <f t="shared" si="23"/>
        <v/>
      </c>
      <c r="E333" s="1" t="str">
        <f t="shared" si="24"/>
        <v/>
      </c>
    </row>
    <row r="334" spans="1:5">
      <c r="A334" t="str">
        <f t="shared" si="20"/>
        <v/>
      </c>
      <c r="B334" s="1" t="str">
        <f t="shared" si="21"/>
        <v/>
      </c>
      <c r="C334" s="1" t="str">
        <f t="shared" si="22"/>
        <v/>
      </c>
      <c r="D334" s="1" t="str">
        <f t="shared" si="23"/>
        <v/>
      </c>
      <c r="E334" s="1" t="str">
        <f t="shared" si="24"/>
        <v/>
      </c>
    </row>
    <row r="335" spans="1:5">
      <c r="A335" t="str">
        <f t="shared" si="20"/>
        <v/>
      </c>
      <c r="B335" s="1" t="str">
        <f t="shared" si="21"/>
        <v/>
      </c>
      <c r="C335" s="1" t="str">
        <f t="shared" si="22"/>
        <v/>
      </c>
      <c r="D335" s="1" t="str">
        <f t="shared" si="23"/>
        <v/>
      </c>
      <c r="E335" s="1" t="str">
        <f t="shared" si="24"/>
        <v/>
      </c>
    </row>
    <row r="336" spans="1:5">
      <c r="A336" t="str">
        <f t="shared" ref="A336:A399" si="25">IF(($B$7*$B$8&gt;A335),IF(($B$7*$B$8)=A335,"",A335+1),"")</f>
        <v/>
      </c>
      <c r="B336" s="1" t="str">
        <f t="shared" ref="B336:B399" si="26">IF(A336="","",$B$14)</f>
        <v/>
      </c>
      <c r="C336" s="1" t="str">
        <f t="shared" ref="C336:C399" si="27">IF(A336="","",B336-D336)</f>
        <v/>
      </c>
      <c r="D336" s="1" t="str">
        <f t="shared" ref="D336:D399" si="28">IF(A336="","",(E335*($B$6/$B$8)))</f>
        <v/>
      </c>
      <c r="E336" s="1" t="str">
        <f t="shared" ref="E336:E399" si="29">IF(A336="","",E335-C336)</f>
        <v/>
      </c>
    </row>
    <row r="337" spans="1:5">
      <c r="A337" t="str">
        <f t="shared" si="25"/>
        <v/>
      </c>
      <c r="B337" s="1" t="str">
        <f t="shared" si="26"/>
        <v/>
      </c>
      <c r="C337" s="1" t="str">
        <f t="shared" si="27"/>
        <v/>
      </c>
      <c r="D337" s="1" t="str">
        <f t="shared" si="28"/>
        <v/>
      </c>
      <c r="E337" s="1" t="str">
        <f t="shared" si="29"/>
        <v/>
      </c>
    </row>
    <row r="338" spans="1:5">
      <c r="A338" t="str">
        <f t="shared" si="25"/>
        <v/>
      </c>
      <c r="B338" s="1" t="str">
        <f t="shared" si="26"/>
        <v/>
      </c>
      <c r="C338" s="1" t="str">
        <f t="shared" si="27"/>
        <v/>
      </c>
      <c r="D338" s="1" t="str">
        <f t="shared" si="28"/>
        <v/>
      </c>
      <c r="E338" s="1" t="str">
        <f t="shared" si="29"/>
        <v/>
      </c>
    </row>
    <row r="339" spans="1:5">
      <c r="A339" t="str">
        <f t="shared" si="25"/>
        <v/>
      </c>
      <c r="B339" s="1" t="str">
        <f t="shared" si="26"/>
        <v/>
      </c>
      <c r="C339" s="1" t="str">
        <f t="shared" si="27"/>
        <v/>
      </c>
      <c r="D339" s="1" t="str">
        <f t="shared" si="28"/>
        <v/>
      </c>
      <c r="E339" s="1" t="str">
        <f t="shared" si="29"/>
        <v/>
      </c>
    </row>
    <row r="340" spans="1:5">
      <c r="A340" t="str">
        <f t="shared" si="25"/>
        <v/>
      </c>
      <c r="B340" s="1" t="str">
        <f t="shared" si="26"/>
        <v/>
      </c>
      <c r="C340" s="1" t="str">
        <f t="shared" si="27"/>
        <v/>
      </c>
      <c r="D340" s="1" t="str">
        <f t="shared" si="28"/>
        <v/>
      </c>
      <c r="E340" s="1" t="str">
        <f t="shared" si="29"/>
        <v/>
      </c>
    </row>
    <row r="341" spans="1:5">
      <c r="A341" t="str">
        <f t="shared" si="25"/>
        <v/>
      </c>
      <c r="B341" s="1" t="str">
        <f t="shared" si="26"/>
        <v/>
      </c>
      <c r="C341" s="1" t="str">
        <f t="shared" si="27"/>
        <v/>
      </c>
      <c r="D341" s="1" t="str">
        <f t="shared" si="28"/>
        <v/>
      </c>
      <c r="E341" s="1" t="str">
        <f t="shared" si="29"/>
        <v/>
      </c>
    </row>
    <row r="342" spans="1:5">
      <c r="A342" t="str">
        <f t="shared" si="25"/>
        <v/>
      </c>
      <c r="B342" s="1" t="str">
        <f t="shared" si="26"/>
        <v/>
      </c>
      <c r="C342" s="1" t="str">
        <f t="shared" si="27"/>
        <v/>
      </c>
      <c r="D342" s="1" t="str">
        <f t="shared" si="28"/>
        <v/>
      </c>
      <c r="E342" s="1" t="str">
        <f t="shared" si="29"/>
        <v/>
      </c>
    </row>
    <row r="343" spans="1:5">
      <c r="A343" t="str">
        <f t="shared" si="25"/>
        <v/>
      </c>
      <c r="B343" s="1" t="str">
        <f t="shared" si="26"/>
        <v/>
      </c>
      <c r="C343" s="1" t="str">
        <f t="shared" si="27"/>
        <v/>
      </c>
      <c r="D343" s="1" t="str">
        <f t="shared" si="28"/>
        <v/>
      </c>
      <c r="E343" s="1" t="str">
        <f t="shared" si="29"/>
        <v/>
      </c>
    </row>
    <row r="344" spans="1:5">
      <c r="A344" t="str">
        <f t="shared" si="25"/>
        <v/>
      </c>
      <c r="B344" s="1" t="str">
        <f t="shared" si="26"/>
        <v/>
      </c>
      <c r="C344" s="1" t="str">
        <f t="shared" si="27"/>
        <v/>
      </c>
      <c r="D344" s="1" t="str">
        <f t="shared" si="28"/>
        <v/>
      </c>
      <c r="E344" s="1" t="str">
        <f t="shared" si="29"/>
        <v/>
      </c>
    </row>
    <row r="345" spans="1:5">
      <c r="A345" t="str">
        <f t="shared" si="25"/>
        <v/>
      </c>
      <c r="B345" s="1" t="str">
        <f t="shared" si="26"/>
        <v/>
      </c>
      <c r="C345" s="1" t="str">
        <f t="shared" si="27"/>
        <v/>
      </c>
      <c r="D345" s="1" t="str">
        <f t="shared" si="28"/>
        <v/>
      </c>
      <c r="E345" s="1" t="str">
        <f t="shared" si="29"/>
        <v/>
      </c>
    </row>
    <row r="346" spans="1:5">
      <c r="A346" t="str">
        <f t="shared" si="25"/>
        <v/>
      </c>
      <c r="B346" s="1" t="str">
        <f t="shared" si="26"/>
        <v/>
      </c>
      <c r="C346" s="1" t="str">
        <f t="shared" si="27"/>
        <v/>
      </c>
      <c r="D346" s="1" t="str">
        <f t="shared" si="28"/>
        <v/>
      </c>
      <c r="E346" s="1" t="str">
        <f t="shared" si="29"/>
        <v/>
      </c>
    </row>
    <row r="347" spans="1:5">
      <c r="A347" t="str">
        <f t="shared" si="25"/>
        <v/>
      </c>
      <c r="B347" s="1" t="str">
        <f t="shared" si="26"/>
        <v/>
      </c>
      <c r="C347" s="1" t="str">
        <f t="shared" si="27"/>
        <v/>
      </c>
      <c r="D347" s="1" t="str">
        <f t="shared" si="28"/>
        <v/>
      </c>
      <c r="E347" s="1" t="str">
        <f t="shared" si="29"/>
        <v/>
      </c>
    </row>
    <row r="348" spans="1:5">
      <c r="A348" t="str">
        <f t="shared" si="25"/>
        <v/>
      </c>
      <c r="B348" s="1" t="str">
        <f t="shared" si="26"/>
        <v/>
      </c>
      <c r="C348" s="1" t="str">
        <f t="shared" si="27"/>
        <v/>
      </c>
      <c r="D348" s="1" t="str">
        <f t="shared" si="28"/>
        <v/>
      </c>
      <c r="E348" s="1" t="str">
        <f t="shared" si="29"/>
        <v/>
      </c>
    </row>
    <row r="349" spans="1:5">
      <c r="A349" t="str">
        <f t="shared" si="25"/>
        <v/>
      </c>
      <c r="B349" s="1" t="str">
        <f t="shared" si="26"/>
        <v/>
      </c>
      <c r="C349" s="1" t="str">
        <f t="shared" si="27"/>
        <v/>
      </c>
      <c r="D349" s="1" t="str">
        <f t="shared" si="28"/>
        <v/>
      </c>
      <c r="E349" s="1" t="str">
        <f t="shared" si="29"/>
        <v/>
      </c>
    </row>
    <row r="350" spans="1:5">
      <c r="A350" t="str">
        <f t="shared" si="25"/>
        <v/>
      </c>
      <c r="B350" s="1" t="str">
        <f t="shared" si="26"/>
        <v/>
      </c>
      <c r="C350" s="1" t="str">
        <f t="shared" si="27"/>
        <v/>
      </c>
      <c r="D350" s="1" t="str">
        <f t="shared" si="28"/>
        <v/>
      </c>
      <c r="E350" s="1" t="str">
        <f t="shared" si="29"/>
        <v/>
      </c>
    </row>
    <row r="351" spans="1:5">
      <c r="A351" t="str">
        <f t="shared" si="25"/>
        <v/>
      </c>
      <c r="B351" s="1" t="str">
        <f t="shared" si="26"/>
        <v/>
      </c>
      <c r="C351" s="1" t="str">
        <f t="shared" si="27"/>
        <v/>
      </c>
      <c r="D351" s="1" t="str">
        <f t="shared" si="28"/>
        <v/>
      </c>
      <c r="E351" s="1" t="str">
        <f t="shared" si="29"/>
        <v/>
      </c>
    </row>
    <row r="352" spans="1:5">
      <c r="A352" t="str">
        <f t="shared" si="25"/>
        <v/>
      </c>
      <c r="B352" s="1" t="str">
        <f t="shared" si="26"/>
        <v/>
      </c>
      <c r="C352" s="1" t="str">
        <f t="shared" si="27"/>
        <v/>
      </c>
      <c r="D352" s="1" t="str">
        <f t="shared" si="28"/>
        <v/>
      </c>
      <c r="E352" s="1" t="str">
        <f t="shared" si="29"/>
        <v/>
      </c>
    </row>
    <row r="353" spans="1:5">
      <c r="A353" t="str">
        <f t="shared" si="25"/>
        <v/>
      </c>
      <c r="B353" s="1" t="str">
        <f t="shared" si="26"/>
        <v/>
      </c>
      <c r="C353" s="1" t="str">
        <f t="shared" si="27"/>
        <v/>
      </c>
      <c r="D353" s="1" t="str">
        <f t="shared" si="28"/>
        <v/>
      </c>
      <c r="E353" s="1" t="str">
        <f t="shared" si="29"/>
        <v/>
      </c>
    </row>
    <row r="354" spans="1:5">
      <c r="A354" t="str">
        <f t="shared" si="25"/>
        <v/>
      </c>
      <c r="B354" s="1" t="str">
        <f t="shared" si="26"/>
        <v/>
      </c>
      <c r="C354" s="1" t="str">
        <f t="shared" si="27"/>
        <v/>
      </c>
      <c r="D354" s="1" t="str">
        <f t="shared" si="28"/>
        <v/>
      </c>
      <c r="E354" s="1" t="str">
        <f t="shared" si="29"/>
        <v/>
      </c>
    </row>
    <row r="355" spans="1:5">
      <c r="A355" t="str">
        <f t="shared" si="25"/>
        <v/>
      </c>
      <c r="B355" s="1" t="str">
        <f t="shared" si="26"/>
        <v/>
      </c>
      <c r="C355" s="1" t="str">
        <f t="shared" si="27"/>
        <v/>
      </c>
      <c r="D355" s="1" t="str">
        <f t="shared" si="28"/>
        <v/>
      </c>
      <c r="E355" s="1" t="str">
        <f t="shared" si="29"/>
        <v/>
      </c>
    </row>
    <row r="356" spans="1:5">
      <c r="A356" t="str">
        <f t="shared" si="25"/>
        <v/>
      </c>
      <c r="B356" s="1" t="str">
        <f t="shared" si="26"/>
        <v/>
      </c>
      <c r="C356" s="1" t="str">
        <f t="shared" si="27"/>
        <v/>
      </c>
      <c r="D356" s="1" t="str">
        <f t="shared" si="28"/>
        <v/>
      </c>
      <c r="E356" s="1" t="str">
        <f t="shared" si="29"/>
        <v/>
      </c>
    </row>
    <row r="357" spans="1:5">
      <c r="A357" t="str">
        <f t="shared" si="25"/>
        <v/>
      </c>
      <c r="B357" s="1" t="str">
        <f t="shared" si="26"/>
        <v/>
      </c>
      <c r="C357" s="1" t="str">
        <f t="shared" si="27"/>
        <v/>
      </c>
      <c r="D357" s="1" t="str">
        <f t="shared" si="28"/>
        <v/>
      </c>
      <c r="E357" s="1" t="str">
        <f t="shared" si="29"/>
        <v/>
      </c>
    </row>
    <row r="358" spans="1:5">
      <c r="A358" t="str">
        <f t="shared" si="25"/>
        <v/>
      </c>
      <c r="B358" s="1" t="str">
        <f t="shared" si="26"/>
        <v/>
      </c>
      <c r="C358" s="1" t="str">
        <f t="shared" si="27"/>
        <v/>
      </c>
      <c r="D358" s="1" t="str">
        <f t="shared" si="28"/>
        <v/>
      </c>
      <c r="E358" s="1" t="str">
        <f t="shared" si="29"/>
        <v/>
      </c>
    </row>
    <row r="359" spans="1:5">
      <c r="A359" t="str">
        <f t="shared" si="25"/>
        <v/>
      </c>
      <c r="B359" s="1" t="str">
        <f t="shared" si="26"/>
        <v/>
      </c>
      <c r="C359" s="1" t="str">
        <f t="shared" si="27"/>
        <v/>
      </c>
      <c r="D359" s="1" t="str">
        <f t="shared" si="28"/>
        <v/>
      </c>
      <c r="E359" s="1" t="str">
        <f t="shared" si="29"/>
        <v/>
      </c>
    </row>
    <row r="360" spans="1:5">
      <c r="A360" t="str">
        <f t="shared" si="25"/>
        <v/>
      </c>
      <c r="B360" s="1" t="str">
        <f t="shared" si="26"/>
        <v/>
      </c>
      <c r="C360" s="1" t="str">
        <f t="shared" si="27"/>
        <v/>
      </c>
      <c r="D360" s="1" t="str">
        <f t="shared" si="28"/>
        <v/>
      </c>
      <c r="E360" s="1" t="str">
        <f t="shared" si="29"/>
        <v/>
      </c>
    </row>
    <row r="361" spans="1:5">
      <c r="A361" t="str">
        <f t="shared" si="25"/>
        <v/>
      </c>
      <c r="B361" s="1" t="str">
        <f t="shared" si="26"/>
        <v/>
      </c>
      <c r="C361" s="1" t="str">
        <f t="shared" si="27"/>
        <v/>
      </c>
      <c r="D361" s="1" t="str">
        <f t="shared" si="28"/>
        <v/>
      </c>
      <c r="E361" s="1" t="str">
        <f t="shared" si="29"/>
        <v/>
      </c>
    </row>
    <row r="362" spans="1:5">
      <c r="A362" t="str">
        <f t="shared" si="25"/>
        <v/>
      </c>
      <c r="B362" s="1" t="str">
        <f t="shared" si="26"/>
        <v/>
      </c>
      <c r="C362" s="1" t="str">
        <f t="shared" si="27"/>
        <v/>
      </c>
      <c r="D362" s="1" t="str">
        <f t="shared" si="28"/>
        <v/>
      </c>
      <c r="E362" s="1" t="str">
        <f t="shared" si="29"/>
        <v/>
      </c>
    </row>
    <row r="363" spans="1:5">
      <c r="A363" t="str">
        <f t="shared" si="25"/>
        <v/>
      </c>
      <c r="B363" s="1" t="str">
        <f t="shared" si="26"/>
        <v/>
      </c>
      <c r="C363" s="1" t="str">
        <f t="shared" si="27"/>
        <v/>
      </c>
      <c r="D363" s="1" t="str">
        <f t="shared" si="28"/>
        <v/>
      </c>
      <c r="E363" s="1" t="str">
        <f t="shared" si="29"/>
        <v/>
      </c>
    </row>
    <row r="364" spans="1:5">
      <c r="A364" t="str">
        <f t="shared" si="25"/>
        <v/>
      </c>
      <c r="B364" s="1" t="str">
        <f t="shared" si="26"/>
        <v/>
      </c>
      <c r="C364" s="1" t="str">
        <f t="shared" si="27"/>
        <v/>
      </c>
      <c r="D364" s="1" t="str">
        <f t="shared" si="28"/>
        <v/>
      </c>
      <c r="E364" s="1" t="str">
        <f t="shared" si="29"/>
        <v/>
      </c>
    </row>
    <row r="365" spans="1:5">
      <c r="A365" t="str">
        <f t="shared" si="25"/>
        <v/>
      </c>
      <c r="B365" s="1" t="str">
        <f t="shared" si="26"/>
        <v/>
      </c>
      <c r="C365" s="1" t="str">
        <f t="shared" si="27"/>
        <v/>
      </c>
      <c r="D365" s="1" t="str">
        <f t="shared" si="28"/>
        <v/>
      </c>
      <c r="E365" s="1" t="str">
        <f t="shared" si="29"/>
        <v/>
      </c>
    </row>
    <row r="366" spans="1:5">
      <c r="A366" t="str">
        <f t="shared" si="25"/>
        <v/>
      </c>
      <c r="B366" s="1" t="str">
        <f t="shared" si="26"/>
        <v/>
      </c>
      <c r="C366" s="1" t="str">
        <f t="shared" si="27"/>
        <v/>
      </c>
      <c r="D366" s="1" t="str">
        <f t="shared" si="28"/>
        <v/>
      </c>
      <c r="E366" s="1" t="str">
        <f t="shared" si="29"/>
        <v/>
      </c>
    </row>
    <row r="367" spans="1:5">
      <c r="A367" t="str">
        <f t="shared" si="25"/>
        <v/>
      </c>
      <c r="B367" s="1" t="str">
        <f t="shared" si="26"/>
        <v/>
      </c>
      <c r="C367" s="1" t="str">
        <f t="shared" si="27"/>
        <v/>
      </c>
      <c r="D367" s="1" t="str">
        <f t="shared" si="28"/>
        <v/>
      </c>
      <c r="E367" s="1" t="str">
        <f t="shared" si="29"/>
        <v/>
      </c>
    </row>
    <row r="368" spans="1:5">
      <c r="A368" t="str">
        <f t="shared" si="25"/>
        <v/>
      </c>
      <c r="B368" s="1" t="str">
        <f t="shared" si="26"/>
        <v/>
      </c>
      <c r="C368" s="1" t="str">
        <f t="shared" si="27"/>
        <v/>
      </c>
      <c r="D368" s="1" t="str">
        <f t="shared" si="28"/>
        <v/>
      </c>
      <c r="E368" s="1" t="str">
        <f t="shared" si="29"/>
        <v/>
      </c>
    </row>
    <row r="369" spans="1:5">
      <c r="A369" t="str">
        <f t="shared" si="25"/>
        <v/>
      </c>
      <c r="B369" s="1" t="str">
        <f t="shared" si="26"/>
        <v/>
      </c>
      <c r="C369" s="1" t="str">
        <f t="shared" si="27"/>
        <v/>
      </c>
      <c r="D369" s="1" t="str">
        <f t="shared" si="28"/>
        <v/>
      </c>
      <c r="E369" s="1" t="str">
        <f t="shared" si="29"/>
        <v/>
      </c>
    </row>
    <row r="370" spans="1:5">
      <c r="A370" t="str">
        <f t="shared" si="25"/>
        <v/>
      </c>
      <c r="B370" s="1" t="str">
        <f t="shared" si="26"/>
        <v/>
      </c>
      <c r="C370" s="1" t="str">
        <f t="shared" si="27"/>
        <v/>
      </c>
      <c r="D370" s="1" t="str">
        <f t="shared" si="28"/>
        <v/>
      </c>
      <c r="E370" s="1" t="str">
        <f t="shared" si="29"/>
        <v/>
      </c>
    </row>
    <row r="371" spans="1:5">
      <c r="A371" t="str">
        <f t="shared" si="25"/>
        <v/>
      </c>
      <c r="B371" s="1" t="str">
        <f t="shared" si="26"/>
        <v/>
      </c>
      <c r="C371" s="1" t="str">
        <f t="shared" si="27"/>
        <v/>
      </c>
      <c r="D371" s="1" t="str">
        <f t="shared" si="28"/>
        <v/>
      </c>
      <c r="E371" s="1" t="str">
        <f t="shared" si="29"/>
        <v/>
      </c>
    </row>
    <row r="372" spans="1:5">
      <c r="A372" t="str">
        <f t="shared" si="25"/>
        <v/>
      </c>
      <c r="B372" s="1" t="str">
        <f t="shared" si="26"/>
        <v/>
      </c>
      <c r="C372" s="1" t="str">
        <f t="shared" si="27"/>
        <v/>
      </c>
      <c r="D372" s="1" t="str">
        <f t="shared" si="28"/>
        <v/>
      </c>
      <c r="E372" s="1" t="str">
        <f t="shared" si="29"/>
        <v/>
      </c>
    </row>
    <row r="373" spans="1:5">
      <c r="A373" t="str">
        <f t="shared" si="25"/>
        <v/>
      </c>
      <c r="B373" s="1" t="str">
        <f t="shared" si="26"/>
        <v/>
      </c>
      <c r="C373" s="1" t="str">
        <f t="shared" si="27"/>
        <v/>
      </c>
      <c r="D373" s="1" t="str">
        <f t="shared" si="28"/>
        <v/>
      </c>
      <c r="E373" s="1" t="str">
        <f t="shared" si="29"/>
        <v/>
      </c>
    </row>
    <row r="374" spans="1:5">
      <c r="A374" t="str">
        <f t="shared" si="25"/>
        <v/>
      </c>
      <c r="B374" t="str">
        <f t="shared" si="26"/>
        <v/>
      </c>
      <c r="C374" t="str">
        <f t="shared" si="27"/>
        <v/>
      </c>
      <c r="D374" t="str">
        <f t="shared" si="28"/>
        <v/>
      </c>
      <c r="E374" t="str">
        <f t="shared" si="29"/>
        <v/>
      </c>
    </row>
    <row r="375" spans="1:5">
      <c r="A375" t="str">
        <f t="shared" si="25"/>
        <v/>
      </c>
      <c r="B375" t="str">
        <f t="shared" si="26"/>
        <v/>
      </c>
      <c r="C375" t="str">
        <f t="shared" si="27"/>
        <v/>
      </c>
      <c r="D375" t="str">
        <f t="shared" si="28"/>
        <v/>
      </c>
      <c r="E375" t="str">
        <f t="shared" si="29"/>
        <v/>
      </c>
    </row>
    <row r="376" spans="1:5">
      <c r="A376" t="str">
        <f t="shared" si="25"/>
        <v/>
      </c>
      <c r="B376" t="str">
        <f t="shared" si="26"/>
        <v/>
      </c>
      <c r="C376" t="str">
        <f t="shared" si="27"/>
        <v/>
      </c>
      <c r="D376" t="str">
        <f t="shared" si="28"/>
        <v/>
      </c>
      <c r="E376" t="str">
        <f t="shared" si="29"/>
        <v/>
      </c>
    </row>
    <row r="377" spans="1:5">
      <c r="A377" t="str">
        <f t="shared" si="25"/>
        <v/>
      </c>
      <c r="B377" t="str">
        <f t="shared" si="26"/>
        <v/>
      </c>
      <c r="C377" t="str">
        <f t="shared" si="27"/>
        <v/>
      </c>
      <c r="D377" t="str">
        <f t="shared" si="28"/>
        <v/>
      </c>
      <c r="E377" t="str">
        <f t="shared" si="29"/>
        <v/>
      </c>
    </row>
    <row r="378" spans="1:5">
      <c r="A378" t="str">
        <f t="shared" si="25"/>
        <v/>
      </c>
      <c r="B378" t="str">
        <f t="shared" si="26"/>
        <v/>
      </c>
      <c r="C378" t="str">
        <f t="shared" si="27"/>
        <v/>
      </c>
      <c r="D378" t="str">
        <f t="shared" si="28"/>
        <v/>
      </c>
      <c r="E378" t="str">
        <f t="shared" si="29"/>
        <v/>
      </c>
    </row>
    <row r="379" spans="1:5">
      <c r="A379" t="str">
        <f t="shared" si="25"/>
        <v/>
      </c>
      <c r="B379" t="str">
        <f t="shared" si="26"/>
        <v/>
      </c>
      <c r="C379" t="str">
        <f t="shared" si="27"/>
        <v/>
      </c>
      <c r="D379" t="str">
        <f t="shared" si="28"/>
        <v/>
      </c>
      <c r="E379" t="str">
        <f t="shared" si="29"/>
        <v/>
      </c>
    </row>
    <row r="380" spans="1:5">
      <c r="A380" t="str">
        <f t="shared" si="25"/>
        <v/>
      </c>
      <c r="B380" t="str">
        <f t="shared" si="26"/>
        <v/>
      </c>
      <c r="C380" t="str">
        <f t="shared" si="27"/>
        <v/>
      </c>
      <c r="D380" t="str">
        <f t="shared" si="28"/>
        <v/>
      </c>
      <c r="E380" t="str">
        <f t="shared" si="29"/>
        <v/>
      </c>
    </row>
    <row r="381" spans="1:5">
      <c r="A381" t="str">
        <f t="shared" si="25"/>
        <v/>
      </c>
      <c r="B381" t="str">
        <f t="shared" si="26"/>
        <v/>
      </c>
      <c r="C381" t="str">
        <f t="shared" si="27"/>
        <v/>
      </c>
      <c r="D381" t="str">
        <f t="shared" si="28"/>
        <v/>
      </c>
      <c r="E381" t="str">
        <f t="shared" si="29"/>
        <v/>
      </c>
    </row>
    <row r="382" spans="1:5">
      <c r="A382" t="str">
        <f t="shared" si="25"/>
        <v/>
      </c>
      <c r="B382" t="str">
        <f t="shared" si="26"/>
        <v/>
      </c>
      <c r="C382" t="str">
        <f t="shared" si="27"/>
        <v/>
      </c>
      <c r="D382" t="str">
        <f t="shared" si="28"/>
        <v/>
      </c>
      <c r="E382" t="str">
        <f t="shared" si="29"/>
        <v/>
      </c>
    </row>
    <row r="383" spans="1:5">
      <c r="A383" t="str">
        <f t="shared" si="25"/>
        <v/>
      </c>
      <c r="B383" t="str">
        <f t="shared" si="26"/>
        <v/>
      </c>
      <c r="C383" t="str">
        <f t="shared" si="27"/>
        <v/>
      </c>
      <c r="D383" t="str">
        <f t="shared" si="28"/>
        <v/>
      </c>
      <c r="E383" t="str">
        <f t="shared" si="29"/>
        <v/>
      </c>
    </row>
    <row r="384" spans="1:5">
      <c r="A384" t="str">
        <f t="shared" si="25"/>
        <v/>
      </c>
      <c r="B384" t="str">
        <f t="shared" si="26"/>
        <v/>
      </c>
      <c r="C384" t="str">
        <f t="shared" si="27"/>
        <v/>
      </c>
      <c r="D384" t="str">
        <f t="shared" si="28"/>
        <v/>
      </c>
      <c r="E384" t="str">
        <f t="shared" si="29"/>
        <v/>
      </c>
    </row>
    <row r="385" spans="1:5">
      <c r="A385" t="str">
        <f t="shared" si="25"/>
        <v/>
      </c>
      <c r="B385" t="str">
        <f t="shared" si="26"/>
        <v/>
      </c>
      <c r="C385" t="str">
        <f t="shared" si="27"/>
        <v/>
      </c>
      <c r="D385" t="str">
        <f t="shared" si="28"/>
        <v/>
      </c>
      <c r="E385" t="str">
        <f t="shared" si="29"/>
        <v/>
      </c>
    </row>
    <row r="386" spans="1:5">
      <c r="A386" t="str">
        <f t="shared" si="25"/>
        <v/>
      </c>
      <c r="B386" t="str">
        <f t="shared" si="26"/>
        <v/>
      </c>
      <c r="C386" t="str">
        <f t="shared" si="27"/>
        <v/>
      </c>
      <c r="D386" t="str">
        <f t="shared" si="28"/>
        <v/>
      </c>
      <c r="E386" t="str">
        <f t="shared" si="29"/>
        <v/>
      </c>
    </row>
    <row r="387" spans="1:5">
      <c r="A387" t="str">
        <f t="shared" si="25"/>
        <v/>
      </c>
      <c r="B387" t="str">
        <f t="shared" si="26"/>
        <v/>
      </c>
      <c r="C387" t="str">
        <f t="shared" si="27"/>
        <v/>
      </c>
      <c r="D387" t="str">
        <f t="shared" si="28"/>
        <v/>
      </c>
      <c r="E387" t="str">
        <f t="shared" si="29"/>
        <v/>
      </c>
    </row>
    <row r="388" spans="1:5">
      <c r="A388" t="str">
        <f t="shared" si="25"/>
        <v/>
      </c>
      <c r="B388" t="str">
        <f t="shared" si="26"/>
        <v/>
      </c>
      <c r="C388" t="str">
        <f t="shared" si="27"/>
        <v/>
      </c>
      <c r="D388" t="str">
        <f t="shared" si="28"/>
        <v/>
      </c>
      <c r="E388" t="str">
        <f t="shared" si="29"/>
        <v/>
      </c>
    </row>
    <row r="389" spans="1:5">
      <c r="A389" t="str">
        <f t="shared" si="25"/>
        <v/>
      </c>
      <c r="B389" t="str">
        <f t="shared" si="26"/>
        <v/>
      </c>
      <c r="C389" t="str">
        <f t="shared" si="27"/>
        <v/>
      </c>
      <c r="D389" t="str">
        <f t="shared" si="28"/>
        <v/>
      </c>
      <c r="E389" t="str">
        <f t="shared" si="29"/>
        <v/>
      </c>
    </row>
    <row r="390" spans="1:5">
      <c r="A390" t="str">
        <f t="shared" si="25"/>
        <v/>
      </c>
      <c r="B390" t="str">
        <f t="shared" si="26"/>
        <v/>
      </c>
      <c r="C390" t="str">
        <f t="shared" si="27"/>
        <v/>
      </c>
      <c r="D390" t="str">
        <f t="shared" si="28"/>
        <v/>
      </c>
      <c r="E390" t="str">
        <f t="shared" si="29"/>
        <v/>
      </c>
    </row>
    <row r="391" spans="1:5">
      <c r="A391" t="str">
        <f t="shared" si="25"/>
        <v/>
      </c>
      <c r="B391" t="str">
        <f t="shared" si="26"/>
        <v/>
      </c>
      <c r="C391" t="str">
        <f t="shared" si="27"/>
        <v/>
      </c>
      <c r="D391" t="str">
        <f t="shared" si="28"/>
        <v/>
      </c>
      <c r="E391" t="str">
        <f t="shared" si="29"/>
        <v/>
      </c>
    </row>
    <row r="392" spans="1:5">
      <c r="A392" t="str">
        <f t="shared" si="25"/>
        <v/>
      </c>
      <c r="B392" t="str">
        <f t="shared" si="26"/>
        <v/>
      </c>
      <c r="C392" t="str">
        <f t="shared" si="27"/>
        <v/>
      </c>
      <c r="D392" t="str">
        <f t="shared" si="28"/>
        <v/>
      </c>
      <c r="E392" t="str">
        <f t="shared" si="29"/>
        <v/>
      </c>
    </row>
    <row r="393" spans="1:5">
      <c r="A393" t="str">
        <f t="shared" si="25"/>
        <v/>
      </c>
      <c r="B393" t="str">
        <f t="shared" si="26"/>
        <v/>
      </c>
      <c r="C393" t="str">
        <f t="shared" si="27"/>
        <v/>
      </c>
      <c r="D393" t="str">
        <f t="shared" si="28"/>
        <v/>
      </c>
      <c r="E393" t="str">
        <f t="shared" si="29"/>
        <v/>
      </c>
    </row>
    <row r="394" spans="1:5">
      <c r="A394" t="str">
        <f t="shared" si="25"/>
        <v/>
      </c>
      <c r="B394" t="str">
        <f t="shared" si="26"/>
        <v/>
      </c>
      <c r="C394" t="str">
        <f t="shared" si="27"/>
        <v/>
      </c>
      <c r="D394" t="str">
        <f t="shared" si="28"/>
        <v/>
      </c>
      <c r="E394" t="str">
        <f t="shared" si="29"/>
        <v/>
      </c>
    </row>
    <row r="395" spans="1:5">
      <c r="A395" t="str">
        <f t="shared" si="25"/>
        <v/>
      </c>
      <c r="B395" t="str">
        <f t="shared" si="26"/>
        <v/>
      </c>
      <c r="C395" t="str">
        <f t="shared" si="27"/>
        <v/>
      </c>
      <c r="D395" t="str">
        <f t="shared" si="28"/>
        <v/>
      </c>
      <c r="E395" t="str">
        <f t="shared" si="29"/>
        <v/>
      </c>
    </row>
    <row r="396" spans="1:5">
      <c r="A396" t="str">
        <f t="shared" si="25"/>
        <v/>
      </c>
      <c r="B396" t="str">
        <f t="shared" si="26"/>
        <v/>
      </c>
      <c r="C396" t="str">
        <f t="shared" si="27"/>
        <v/>
      </c>
      <c r="D396" t="str">
        <f t="shared" si="28"/>
        <v/>
      </c>
      <c r="E396" t="str">
        <f t="shared" si="29"/>
        <v/>
      </c>
    </row>
    <row r="397" spans="1:5">
      <c r="A397" t="str">
        <f t="shared" si="25"/>
        <v/>
      </c>
      <c r="B397" t="str">
        <f t="shared" si="26"/>
        <v/>
      </c>
      <c r="C397" t="str">
        <f t="shared" si="27"/>
        <v/>
      </c>
      <c r="D397" t="str">
        <f t="shared" si="28"/>
        <v/>
      </c>
      <c r="E397" t="str">
        <f t="shared" si="29"/>
        <v/>
      </c>
    </row>
    <row r="398" spans="1:5">
      <c r="A398" t="str">
        <f t="shared" si="25"/>
        <v/>
      </c>
      <c r="B398" t="str">
        <f t="shared" si="26"/>
        <v/>
      </c>
      <c r="C398" t="str">
        <f t="shared" si="27"/>
        <v/>
      </c>
      <c r="D398" t="str">
        <f t="shared" si="28"/>
        <v/>
      </c>
      <c r="E398" t="str">
        <f t="shared" si="29"/>
        <v/>
      </c>
    </row>
    <row r="399" spans="1:5">
      <c r="A399" t="str">
        <f t="shared" si="25"/>
        <v/>
      </c>
      <c r="B399" t="str">
        <f t="shared" si="26"/>
        <v/>
      </c>
      <c r="C399" t="str">
        <f t="shared" si="27"/>
        <v/>
      </c>
      <c r="D399" t="str">
        <f t="shared" si="28"/>
        <v/>
      </c>
      <c r="E399" t="str">
        <f t="shared" si="29"/>
        <v/>
      </c>
    </row>
    <row r="400" spans="1:5">
      <c r="A400" t="str">
        <f t="shared" ref="A400:A439" si="30">IF(($B$7*$B$8&gt;A399),IF(($B$7*$B$8)=A399,"",A399+1),"")</f>
        <v/>
      </c>
      <c r="B400" t="str">
        <f t="shared" ref="B400:B439" si="31">IF(A400="","",$B$14)</f>
        <v/>
      </c>
      <c r="C400" t="str">
        <f t="shared" ref="C400:C439" si="32">IF(A400="","",B400-D400)</f>
        <v/>
      </c>
      <c r="D400" t="str">
        <f t="shared" ref="D400:D439" si="33">IF(A400="","",(E399*($B$6/$B$8)))</f>
        <v/>
      </c>
      <c r="E400" t="str">
        <f t="shared" ref="E400:E439" si="34">IF(A400="","",E399-C400)</f>
        <v/>
      </c>
    </row>
    <row r="401" spans="1:5">
      <c r="A401" t="str">
        <f t="shared" si="30"/>
        <v/>
      </c>
      <c r="B401" t="str">
        <f t="shared" si="31"/>
        <v/>
      </c>
      <c r="C401" t="str">
        <f t="shared" si="32"/>
        <v/>
      </c>
      <c r="D401" t="str">
        <f t="shared" si="33"/>
        <v/>
      </c>
      <c r="E401" t="str">
        <f t="shared" si="34"/>
        <v/>
      </c>
    </row>
    <row r="402" spans="1:5">
      <c r="A402" t="str">
        <f t="shared" si="30"/>
        <v/>
      </c>
      <c r="B402" t="str">
        <f t="shared" si="31"/>
        <v/>
      </c>
      <c r="C402" t="str">
        <f t="shared" si="32"/>
        <v/>
      </c>
      <c r="D402" t="str">
        <f t="shared" si="33"/>
        <v/>
      </c>
      <c r="E402" t="str">
        <f t="shared" si="34"/>
        <v/>
      </c>
    </row>
    <row r="403" spans="1:5">
      <c r="A403" t="str">
        <f t="shared" si="30"/>
        <v/>
      </c>
      <c r="B403" t="str">
        <f t="shared" si="31"/>
        <v/>
      </c>
      <c r="C403" t="str">
        <f t="shared" si="32"/>
        <v/>
      </c>
      <c r="D403" t="str">
        <f t="shared" si="33"/>
        <v/>
      </c>
      <c r="E403" t="str">
        <f t="shared" si="34"/>
        <v/>
      </c>
    </row>
    <row r="404" spans="1:5">
      <c r="A404" t="str">
        <f t="shared" si="30"/>
        <v/>
      </c>
      <c r="B404" t="str">
        <f t="shared" si="31"/>
        <v/>
      </c>
      <c r="C404" t="str">
        <f t="shared" si="32"/>
        <v/>
      </c>
      <c r="D404" t="str">
        <f t="shared" si="33"/>
        <v/>
      </c>
      <c r="E404" t="str">
        <f t="shared" si="34"/>
        <v/>
      </c>
    </row>
    <row r="405" spans="1:5">
      <c r="A405" t="str">
        <f t="shared" si="30"/>
        <v/>
      </c>
      <c r="B405" t="str">
        <f t="shared" si="31"/>
        <v/>
      </c>
      <c r="C405" t="str">
        <f t="shared" si="32"/>
        <v/>
      </c>
      <c r="D405" t="str">
        <f t="shared" si="33"/>
        <v/>
      </c>
      <c r="E405" t="str">
        <f t="shared" si="34"/>
        <v/>
      </c>
    </row>
    <row r="406" spans="1:5">
      <c r="A406" t="str">
        <f t="shared" si="30"/>
        <v/>
      </c>
      <c r="B406" t="str">
        <f t="shared" si="31"/>
        <v/>
      </c>
      <c r="C406" t="str">
        <f t="shared" si="32"/>
        <v/>
      </c>
      <c r="D406" t="str">
        <f t="shared" si="33"/>
        <v/>
      </c>
      <c r="E406" t="str">
        <f t="shared" si="34"/>
        <v/>
      </c>
    </row>
    <row r="407" spans="1:5">
      <c r="A407" t="str">
        <f t="shared" si="30"/>
        <v/>
      </c>
      <c r="B407" t="str">
        <f t="shared" si="31"/>
        <v/>
      </c>
      <c r="C407" t="str">
        <f t="shared" si="32"/>
        <v/>
      </c>
      <c r="D407" t="str">
        <f t="shared" si="33"/>
        <v/>
      </c>
      <c r="E407" t="str">
        <f t="shared" si="34"/>
        <v/>
      </c>
    </row>
    <row r="408" spans="1:5">
      <c r="A408" t="str">
        <f t="shared" si="30"/>
        <v/>
      </c>
      <c r="B408" t="str">
        <f t="shared" si="31"/>
        <v/>
      </c>
      <c r="C408" t="str">
        <f t="shared" si="32"/>
        <v/>
      </c>
      <c r="D408" t="str">
        <f t="shared" si="33"/>
        <v/>
      </c>
      <c r="E408" t="str">
        <f t="shared" si="34"/>
        <v/>
      </c>
    </row>
    <row r="409" spans="1:5">
      <c r="A409" t="str">
        <f t="shared" si="30"/>
        <v/>
      </c>
      <c r="B409" t="str">
        <f t="shared" si="31"/>
        <v/>
      </c>
      <c r="C409" t="str">
        <f t="shared" si="32"/>
        <v/>
      </c>
      <c r="D409" t="str">
        <f t="shared" si="33"/>
        <v/>
      </c>
      <c r="E409" t="str">
        <f t="shared" si="34"/>
        <v/>
      </c>
    </row>
    <row r="410" spans="1:5">
      <c r="A410" t="str">
        <f t="shared" si="30"/>
        <v/>
      </c>
      <c r="B410" t="str">
        <f t="shared" si="31"/>
        <v/>
      </c>
      <c r="C410" t="str">
        <f t="shared" si="32"/>
        <v/>
      </c>
      <c r="D410" t="str">
        <f t="shared" si="33"/>
        <v/>
      </c>
      <c r="E410" t="str">
        <f t="shared" si="34"/>
        <v/>
      </c>
    </row>
    <row r="411" spans="1:5">
      <c r="A411" t="str">
        <f t="shared" si="30"/>
        <v/>
      </c>
      <c r="B411" t="str">
        <f t="shared" si="31"/>
        <v/>
      </c>
      <c r="C411" t="str">
        <f t="shared" si="32"/>
        <v/>
      </c>
      <c r="D411" t="str">
        <f t="shared" si="33"/>
        <v/>
      </c>
      <c r="E411" t="str">
        <f t="shared" si="34"/>
        <v/>
      </c>
    </row>
    <row r="412" spans="1:5">
      <c r="A412" t="str">
        <f t="shared" si="30"/>
        <v/>
      </c>
      <c r="B412" t="str">
        <f t="shared" si="31"/>
        <v/>
      </c>
      <c r="C412" t="str">
        <f t="shared" si="32"/>
        <v/>
      </c>
      <c r="D412" t="str">
        <f t="shared" si="33"/>
        <v/>
      </c>
      <c r="E412" t="str">
        <f t="shared" si="34"/>
        <v/>
      </c>
    </row>
    <row r="413" spans="1:5">
      <c r="A413" t="str">
        <f t="shared" si="30"/>
        <v/>
      </c>
      <c r="B413" t="str">
        <f t="shared" si="31"/>
        <v/>
      </c>
      <c r="C413" t="str">
        <f t="shared" si="32"/>
        <v/>
      </c>
      <c r="D413" t="str">
        <f t="shared" si="33"/>
        <v/>
      </c>
      <c r="E413" t="str">
        <f t="shared" si="34"/>
        <v/>
      </c>
    </row>
    <row r="414" spans="1:5">
      <c r="A414" t="str">
        <f t="shared" si="30"/>
        <v/>
      </c>
      <c r="B414" t="str">
        <f t="shared" si="31"/>
        <v/>
      </c>
      <c r="C414" t="str">
        <f t="shared" si="32"/>
        <v/>
      </c>
      <c r="D414" t="str">
        <f t="shared" si="33"/>
        <v/>
      </c>
      <c r="E414" t="str">
        <f t="shared" si="34"/>
        <v/>
      </c>
    </row>
    <row r="415" spans="1:5">
      <c r="A415" t="str">
        <f t="shared" si="30"/>
        <v/>
      </c>
      <c r="B415" t="str">
        <f t="shared" si="31"/>
        <v/>
      </c>
      <c r="C415" t="str">
        <f t="shared" si="32"/>
        <v/>
      </c>
      <c r="D415" t="str">
        <f t="shared" si="33"/>
        <v/>
      </c>
      <c r="E415" t="str">
        <f t="shared" si="34"/>
        <v/>
      </c>
    </row>
    <row r="416" spans="1:5">
      <c r="A416" t="str">
        <f t="shared" si="30"/>
        <v/>
      </c>
      <c r="B416" t="str">
        <f t="shared" si="31"/>
        <v/>
      </c>
      <c r="C416" t="str">
        <f t="shared" si="32"/>
        <v/>
      </c>
      <c r="D416" t="str">
        <f t="shared" si="33"/>
        <v/>
      </c>
      <c r="E416" t="str">
        <f t="shared" si="34"/>
        <v/>
      </c>
    </row>
    <row r="417" spans="1:5">
      <c r="A417" t="str">
        <f t="shared" si="30"/>
        <v/>
      </c>
      <c r="B417" t="str">
        <f t="shared" si="31"/>
        <v/>
      </c>
      <c r="C417" t="str">
        <f t="shared" si="32"/>
        <v/>
      </c>
      <c r="D417" t="str">
        <f t="shared" si="33"/>
        <v/>
      </c>
      <c r="E417" t="str">
        <f t="shared" si="34"/>
        <v/>
      </c>
    </row>
    <row r="418" spans="1:5">
      <c r="A418" t="str">
        <f t="shared" si="30"/>
        <v/>
      </c>
      <c r="B418" t="str">
        <f t="shared" si="31"/>
        <v/>
      </c>
      <c r="C418" t="str">
        <f t="shared" si="32"/>
        <v/>
      </c>
      <c r="D418" t="str">
        <f t="shared" si="33"/>
        <v/>
      </c>
      <c r="E418" t="str">
        <f t="shared" si="34"/>
        <v/>
      </c>
    </row>
    <row r="419" spans="1:5">
      <c r="A419" t="str">
        <f t="shared" si="30"/>
        <v/>
      </c>
      <c r="B419" t="str">
        <f t="shared" si="31"/>
        <v/>
      </c>
      <c r="C419" t="str">
        <f t="shared" si="32"/>
        <v/>
      </c>
      <c r="D419" t="str">
        <f t="shared" si="33"/>
        <v/>
      </c>
      <c r="E419" t="str">
        <f t="shared" si="34"/>
        <v/>
      </c>
    </row>
    <row r="420" spans="1:5">
      <c r="A420" t="str">
        <f t="shared" si="30"/>
        <v/>
      </c>
      <c r="B420" t="str">
        <f t="shared" si="31"/>
        <v/>
      </c>
      <c r="C420" t="str">
        <f t="shared" si="32"/>
        <v/>
      </c>
      <c r="D420" t="str">
        <f t="shared" si="33"/>
        <v/>
      </c>
      <c r="E420" t="str">
        <f t="shared" si="34"/>
        <v/>
      </c>
    </row>
    <row r="421" spans="1:5">
      <c r="A421" t="str">
        <f t="shared" si="30"/>
        <v/>
      </c>
      <c r="B421" t="str">
        <f t="shared" si="31"/>
        <v/>
      </c>
      <c r="C421" t="str">
        <f t="shared" si="32"/>
        <v/>
      </c>
      <c r="D421" t="str">
        <f t="shared" si="33"/>
        <v/>
      </c>
      <c r="E421" t="str">
        <f t="shared" si="34"/>
        <v/>
      </c>
    </row>
    <row r="422" spans="1:5">
      <c r="A422" t="str">
        <f t="shared" si="30"/>
        <v/>
      </c>
      <c r="B422" t="str">
        <f t="shared" si="31"/>
        <v/>
      </c>
      <c r="C422" t="str">
        <f t="shared" si="32"/>
        <v/>
      </c>
      <c r="D422" t="str">
        <f t="shared" si="33"/>
        <v/>
      </c>
      <c r="E422" t="str">
        <f t="shared" si="34"/>
        <v/>
      </c>
    </row>
    <row r="423" spans="1:5">
      <c r="A423" t="str">
        <f t="shared" si="30"/>
        <v/>
      </c>
      <c r="B423" t="str">
        <f t="shared" si="31"/>
        <v/>
      </c>
      <c r="C423" t="str">
        <f t="shared" si="32"/>
        <v/>
      </c>
      <c r="D423" t="str">
        <f t="shared" si="33"/>
        <v/>
      </c>
      <c r="E423" t="str">
        <f t="shared" si="34"/>
        <v/>
      </c>
    </row>
    <row r="424" spans="1:5">
      <c r="A424" t="str">
        <f t="shared" si="30"/>
        <v/>
      </c>
      <c r="B424" t="str">
        <f t="shared" si="31"/>
        <v/>
      </c>
      <c r="C424" t="str">
        <f t="shared" si="32"/>
        <v/>
      </c>
      <c r="D424" t="str">
        <f t="shared" si="33"/>
        <v/>
      </c>
      <c r="E424" t="str">
        <f t="shared" si="34"/>
        <v/>
      </c>
    </row>
    <row r="425" spans="1:5">
      <c r="A425" t="str">
        <f t="shared" si="30"/>
        <v/>
      </c>
      <c r="B425" t="str">
        <f t="shared" si="31"/>
        <v/>
      </c>
      <c r="C425" t="str">
        <f t="shared" si="32"/>
        <v/>
      </c>
      <c r="D425" t="str">
        <f t="shared" si="33"/>
        <v/>
      </c>
      <c r="E425" t="str">
        <f t="shared" si="34"/>
        <v/>
      </c>
    </row>
    <row r="426" spans="1:5">
      <c r="A426" t="str">
        <f t="shared" si="30"/>
        <v/>
      </c>
      <c r="B426" t="str">
        <f t="shared" si="31"/>
        <v/>
      </c>
      <c r="C426" t="str">
        <f t="shared" si="32"/>
        <v/>
      </c>
      <c r="D426" t="str">
        <f t="shared" si="33"/>
        <v/>
      </c>
      <c r="E426" t="str">
        <f t="shared" si="34"/>
        <v/>
      </c>
    </row>
    <row r="427" spans="1:5">
      <c r="A427" t="str">
        <f t="shared" si="30"/>
        <v/>
      </c>
      <c r="B427" t="str">
        <f t="shared" si="31"/>
        <v/>
      </c>
      <c r="C427" t="str">
        <f t="shared" si="32"/>
        <v/>
      </c>
      <c r="D427" t="str">
        <f t="shared" si="33"/>
        <v/>
      </c>
      <c r="E427" t="str">
        <f t="shared" si="34"/>
        <v/>
      </c>
    </row>
    <row r="428" spans="1:5">
      <c r="A428" t="str">
        <f t="shared" si="30"/>
        <v/>
      </c>
      <c r="B428" t="str">
        <f t="shared" si="31"/>
        <v/>
      </c>
      <c r="C428" t="str">
        <f t="shared" si="32"/>
        <v/>
      </c>
      <c r="D428" t="str">
        <f t="shared" si="33"/>
        <v/>
      </c>
      <c r="E428" t="str">
        <f t="shared" si="34"/>
        <v/>
      </c>
    </row>
    <row r="429" spans="1:5">
      <c r="A429" t="str">
        <f t="shared" si="30"/>
        <v/>
      </c>
      <c r="B429" t="str">
        <f t="shared" si="31"/>
        <v/>
      </c>
      <c r="C429" t="str">
        <f t="shared" si="32"/>
        <v/>
      </c>
      <c r="D429" t="str">
        <f t="shared" si="33"/>
        <v/>
      </c>
      <c r="E429" t="str">
        <f t="shared" si="34"/>
        <v/>
      </c>
    </row>
    <row r="430" spans="1:5">
      <c r="A430" t="str">
        <f t="shared" si="30"/>
        <v/>
      </c>
      <c r="B430" t="str">
        <f t="shared" si="31"/>
        <v/>
      </c>
      <c r="C430" t="str">
        <f t="shared" si="32"/>
        <v/>
      </c>
      <c r="D430" t="str">
        <f t="shared" si="33"/>
        <v/>
      </c>
      <c r="E430" t="str">
        <f t="shared" si="34"/>
        <v/>
      </c>
    </row>
    <row r="431" spans="1:5">
      <c r="A431" t="str">
        <f t="shared" si="30"/>
        <v/>
      </c>
      <c r="B431" t="str">
        <f t="shared" si="31"/>
        <v/>
      </c>
      <c r="C431" t="str">
        <f t="shared" si="32"/>
        <v/>
      </c>
      <c r="D431" t="str">
        <f t="shared" si="33"/>
        <v/>
      </c>
      <c r="E431" t="str">
        <f t="shared" si="34"/>
        <v/>
      </c>
    </row>
    <row r="432" spans="1:5">
      <c r="A432" t="str">
        <f t="shared" si="30"/>
        <v/>
      </c>
      <c r="B432" t="str">
        <f t="shared" si="31"/>
        <v/>
      </c>
      <c r="C432" t="str">
        <f t="shared" si="32"/>
        <v/>
      </c>
      <c r="D432" t="str">
        <f t="shared" si="33"/>
        <v/>
      </c>
      <c r="E432" t="str">
        <f t="shared" si="34"/>
        <v/>
      </c>
    </row>
    <row r="433" spans="1:5">
      <c r="A433" t="str">
        <f t="shared" si="30"/>
        <v/>
      </c>
      <c r="B433" t="str">
        <f t="shared" si="31"/>
        <v/>
      </c>
      <c r="C433" t="str">
        <f t="shared" si="32"/>
        <v/>
      </c>
      <c r="D433" t="str">
        <f t="shared" si="33"/>
        <v/>
      </c>
      <c r="E433" t="str">
        <f t="shared" si="34"/>
        <v/>
      </c>
    </row>
    <row r="434" spans="1:5">
      <c r="A434" t="str">
        <f t="shared" si="30"/>
        <v/>
      </c>
      <c r="B434" t="str">
        <f t="shared" si="31"/>
        <v/>
      </c>
      <c r="C434" t="str">
        <f t="shared" si="32"/>
        <v/>
      </c>
      <c r="D434" t="str">
        <f t="shared" si="33"/>
        <v/>
      </c>
      <c r="E434" t="str">
        <f t="shared" si="34"/>
        <v/>
      </c>
    </row>
    <row r="435" spans="1:5">
      <c r="A435" t="str">
        <f t="shared" si="30"/>
        <v/>
      </c>
      <c r="B435" t="str">
        <f t="shared" si="31"/>
        <v/>
      </c>
      <c r="C435" t="str">
        <f t="shared" si="32"/>
        <v/>
      </c>
      <c r="D435" t="str">
        <f t="shared" si="33"/>
        <v/>
      </c>
      <c r="E435" t="str">
        <f t="shared" si="34"/>
        <v/>
      </c>
    </row>
    <row r="436" spans="1:5">
      <c r="A436" t="str">
        <f t="shared" si="30"/>
        <v/>
      </c>
      <c r="B436" t="str">
        <f t="shared" si="31"/>
        <v/>
      </c>
      <c r="C436" t="str">
        <f t="shared" si="32"/>
        <v/>
      </c>
      <c r="D436" t="str">
        <f t="shared" si="33"/>
        <v/>
      </c>
      <c r="E436" t="str">
        <f t="shared" si="34"/>
        <v/>
      </c>
    </row>
    <row r="437" spans="1:5">
      <c r="A437" t="str">
        <f t="shared" si="30"/>
        <v/>
      </c>
      <c r="B437" t="str">
        <f t="shared" si="31"/>
        <v/>
      </c>
      <c r="C437" t="str">
        <f t="shared" si="32"/>
        <v/>
      </c>
      <c r="D437" t="str">
        <f t="shared" si="33"/>
        <v/>
      </c>
      <c r="E437" t="str">
        <f t="shared" si="34"/>
        <v/>
      </c>
    </row>
    <row r="438" spans="1:5">
      <c r="A438" t="str">
        <f t="shared" si="30"/>
        <v/>
      </c>
      <c r="B438" t="str">
        <f t="shared" si="31"/>
        <v/>
      </c>
      <c r="C438" t="str">
        <f t="shared" si="32"/>
        <v/>
      </c>
      <c r="D438" t="str">
        <f t="shared" si="33"/>
        <v/>
      </c>
      <c r="E438" t="str">
        <f t="shared" si="34"/>
        <v/>
      </c>
    </row>
    <row r="439" spans="1:5">
      <c r="A439" t="str">
        <f t="shared" si="30"/>
        <v/>
      </c>
      <c r="B439" t="str">
        <f t="shared" si="31"/>
        <v/>
      </c>
      <c r="C439" t="str">
        <f t="shared" si="32"/>
        <v/>
      </c>
      <c r="D439" t="str">
        <f t="shared" si="33"/>
        <v/>
      </c>
      <c r="E439" t="str">
        <f t="shared" si="34"/>
        <v/>
      </c>
    </row>
  </sheetData>
  <sheetProtection algorithmName="SHA-512" hashValue="/T42ZtAA+qMYwPMaY3r2boMjfLJBhw7QgXyA91AIafsUg4h6xCoXcO9tpOlao9JulStT0UjKlwCsvZ7cV/f91g==" saltValue="dc1C0WGWP4tlkWaNECMTo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Deutsch</dc:creator>
  <cp:lastModifiedBy>Matthew Deutsch</cp:lastModifiedBy>
  <dcterms:created xsi:type="dcterms:W3CDTF">2025-10-19T01:04:14Z</dcterms:created>
  <dcterms:modified xsi:type="dcterms:W3CDTF">2025-10-20T01:50:17Z</dcterms:modified>
</cp:coreProperties>
</file>